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5" yWindow="120" windowWidth="13155" windowHeight="8910"/>
  </bookViews>
  <sheets>
    <sheet name="使用マニュアル" sheetId="6" r:id="rId1"/>
    <sheet name="Bode02" sheetId="2" r:id="rId2"/>
    <sheet name="Bode03" sheetId="4" r:id="rId3"/>
    <sheet name="Bode04" sheetId="5" r:id="rId4"/>
  </sheets>
  <definedNames>
    <definedName name="_xlnm.Print_Area" localSheetId="2">Bode03!$A$3:$M$39</definedName>
    <definedName name="_xlnm.Print_Area" localSheetId="3">Bode04!$V$2:$AE$60</definedName>
  </definedNames>
  <calcPr calcId="145621" calcMode="manual"/>
</workbook>
</file>

<file path=xl/calcChain.xml><?xml version="1.0" encoding="utf-8"?>
<calcChain xmlns="http://schemas.openxmlformats.org/spreadsheetml/2006/main">
  <c r="A4" i="5" l="1"/>
  <c r="B4" i="5"/>
  <c r="J4" i="5" s="1"/>
  <c r="E4" i="5"/>
  <c r="E6" i="2"/>
  <c r="K4" i="5"/>
  <c r="C4" i="2"/>
  <c r="F4" i="2"/>
  <c r="B4" i="2"/>
  <c r="B5" i="2"/>
  <c r="G4" i="2"/>
  <c r="A5" i="2"/>
  <c r="F4" i="4"/>
  <c r="G4" i="4"/>
  <c r="H4" i="4"/>
  <c r="K4" i="4"/>
  <c r="A5" i="4"/>
  <c r="F5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G5" i="4"/>
  <c r="A6" i="4"/>
  <c r="E6" i="4"/>
  <c r="A7" i="4"/>
  <c r="A8" i="4"/>
  <c r="A9" i="4"/>
  <c r="B67" i="4"/>
  <c r="B68" i="4"/>
  <c r="B69" i="4"/>
  <c r="B5" i="5"/>
  <c r="B6" i="5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2" i="5" s="1"/>
  <c r="C143" i="5" s="1"/>
  <c r="C144" i="5" s="1"/>
  <c r="C145" i="5" s="1"/>
  <c r="C146" i="5" s="1"/>
  <c r="C147" i="5" s="1"/>
  <c r="C148" i="5" s="1"/>
  <c r="C149" i="5" s="1"/>
  <c r="C150" i="5" s="1"/>
  <c r="C151" i="5" s="1"/>
  <c r="C152" i="5" s="1"/>
  <c r="C153" i="5" s="1"/>
  <c r="C154" i="5" s="1"/>
  <c r="C155" i="5" s="1"/>
  <c r="C156" i="5" s="1"/>
  <c r="C157" i="5" s="1"/>
  <c r="C158" i="5" s="1"/>
  <c r="C159" i="5" s="1"/>
  <c r="C160" i="5" s="1"/>
  <c r="C161" i="5" s="1"/>
  <c r="C162" i="5" s="1"/>
  <c r="C163" i="5" s="1"/>
  <c r="C164" i="5" s="1"/>
  <c r="C165" i="5" s="1"/>
  <c r="C166" i="5" s="1"/>
  <c r="C167" i="5" s="1"/>
  <c r="C168" i="5" s="1"/>
  <c r="C169" i="5" s="1"/>
  <c r="C170" i="5" s="1"/>
  <c r="C171" i="5" s="1"/>
  <c r="C172" i="5" s="1"/>
  <c r="C173" i="5" s="1"/>
  <c r="C174" i="5" s="1"/>
  <c r="C175" i="5" s="1"/>
  <c r="C176" i="5" s="1"/>
  <c r="C177" i="5" s="1"/>
  <c r="C178" i="5" s="1"/>
  <c r="C179" i="5" s="1"/>
  <c r="C180" i="5" s="1"/>
  <c r="C181" i="5" s="1"/>
  <c r="C182" i="5" s="1"/>
  <c r="C183" i="5" s="1"/>
  <c r="C184" i="5" s="1"/>
  <c r="C185" i="5" s="1"/>
  <c r="C186" i="5" s="1"/>
  <c r="C187" i="5" s="1"/>
  <c r="C188" i="5" s="1"/>
  <c r="C189" i="5" s="1"/>
  <c r="C190" i="5" s="1"/>
  <c r="C191" i="5" s="1"/>
  <c r="C192" i="5" s="1"/>
  <c r="C193" i="5" s="1"/>
  <c r="C194" i="5" s="1"/>
  <c r="C195" i="5" s="1"/>
  <c r="C196" i="5" s="1"/>
  <c r="C197" i="5" s="1"/>
  <c r="C198" i="5" s="1"/>
  <c r="C199" i="5" s="1"/>
  <c r="C200" i="5" s="1"/>
  <c r="C201" i="5" s="1"/>
  <c r="C202" i="5" s="1"/>
  <c r="C203" i="5" s="1"/>
  <c r="C204" i="5" s="1"/>
  <c r="C205" i="5" s="1"/>
  <c r="C206" i="5" s="1"/>
  <c r="C207" i="5" s="1"/>
  <c r="C208" i="5" s="1"/>
  <c r="C209" i="5" s="1"/>
  <c r="C210" i="5" s="1"/>
  <c r="C211" i="5" s="1"/>
  <c r="C212" i="5" s="1"/>
  <c r="C213" i="5" s="1"/>
  <c r="C214" i="5" s="1"/>
  <c r="C215" i="5" s="1"/>
  <c r="C216" i="5" s="1"/>
  <c r="C217" i="5" s="1"/>
  <c r="C218" i="5" s="1"/>
  <c r="C219" i="5" s="1"/>
  <c r="C220" i="5" s="1"/>
  <c r="C221" i="5" s="1"/>
  <c r="C222" i="5" s="1"/>
  <c r="C223" i="5" s="1"/>
  <c r="C224" i="5" s="1"/>
  <c r="C225" i="5" s="1"/>
  <c r="C226" i="5" s="1"/>
  <c r="C227" i="5" s="1"/>
  <c r="C228" i="5" s="1"/>
  <c r="C229" i="5" s="1"/>
  <c r="C230" i="5" s="1"/>
  <c r="C231" i="5" s="1"/>
  <c r="C232" i="5" s="1"/>
  <c r="C233" i="5" s="1"/>
  <c r="C234" i="5" s="1"/>
  <c r="C235" i="5" s="1"/>
  <c r="C236" i="5" s="1"/>
  <c r="C237" i="5" s="1"/>
  <c r="C238" i="5" s="1"/>
  <c r="C239" i="5" s="1"/>
  <c r="C240" i="5" s="1"/>
  <c r="C241" i="5" s="1"/>
  <c r="C242" i="5" s="1"/>
  <c r="C243" i="5" s="1"/>
  <c r="C244" i="5" s="1"/>
  <c r="C245" i="5" s="1"/>
  <c r="C246" i="5" s="1"/>
  <c r="C247" i="5" s="1"/>
  <c r="C248" i="5" s="1"/>
  <c r="C249" i="5" s="1"/>
  <c r="C250" i="5" s="1"/>
  <c r="C251" i="5" s="1"/>
  <c r="C252" i="5" s="1"/>
  <c r="C253" i="5" s="1"/>
  <c r="C254" i="5" s="1"/>
  <c r="C255" i="5" s="1"/>
  <c r="C256" i="5" s="1"/>
  <c r="C257" i="5" s="1"/>
  <c r="C258" i="5" s="1"/>
  <c r="C259" i="5" s="1"/>
  <c r="C260" i="5" s="1"/>
  <c r="C261" i="5" s="1"/>
  <c r="C262" i="5" s="1"/>
  <c r="C263" i="5" s="1"/>
  <c r="C264" i="5" s="1"/>
  <c r="C265" i="5" s="1"/>
  <c r="C266" i="5" s="1"/>
  <c r="C267" i="5" s="1"/>
  <c r="C268" i="5" s="1"/>
  <c r="C269" i="5" s="1"/>
  <c r="C270" i="5" s="1"/>
  <c r="C271" i="5" s="1"/>
  <c r="C272" i="5" s="1"/>
  <c r="C273" i="5" s="1"/>
  <c r="C274" i="5" s="1"/>
  <c r="C275" i="5" s="1"/>
  <c r="C276" i="5" s="1"/>
  <c r="C277" i="5" s="1"/>
  <c r="C278" i="5" s="1"/>
  <c r="C279" i="5" s="1"/>
  <c r="C280" i="5" s="1"/>
  <c r="C281" i="5" s="1"/>
  <c r="C282" i="5" s="1"/>
  <c r="C283" i="5" s="1"/>
  <c r="C284" i="5" s="1"/>
  <c r="C285" i="5" s="1"/>
  <c r="C286" i="5" s="1"/>
  <c r="C287" i="5" s="1"/>
  <c r="C288" i="5" s="1"/>
  <c r="C289" i="5" s="1"/>
  <c r="C290" i="5" s="1"/>
  <c r="C291" i="5" s="1"/>
  <c r="C292" i="5" s="1"/>
  <c r="C293" i="5" s="1"/>
  <c r="C294" i="5" s="1"/>
  <c r="C295" i="5" s="1"/>
  <c r="C296" i="5" s="1"/>
  <c r="C297" i="5" s="1"/>
  <c r="C298" i="5" s="1"/>
  <c r="C299" i="5" s="1"/>
  <c r="C300" i="5" s="1"/>
  <c r="C301" i="5" s="1"/>
  <c r="C302" i="5" s="1"/>
  <c r="C303" i="5" s="1"/>
  <c r="C304" i="5" s="1"/>
  <c r="C305" i="5" s="1"/>
  <c r="C306" i="5" s="1"/>
  <c r="C307" i="5" s="1"/>
  <c r="C308" i="5" s="1"/>
  <c r="C309" i="5" s="1"/>
  <c r="C310" i="5" s="1"/>
  <c r="C311" i="5" s="1"/>
  <c r="C312" i="5" s="1"/>
  <c r="C313" i="5" s="1"/>
  <c r="C314" i="5" s="1"/>
  <c r="C315" i="5" s="1"/>
  <c r="C316" i="5" s="1"/>
  <c r="C317" i="5" s="1"/>
  <c r="C318" i="5" s="1"/>
  <c r="C319" i="5" s="1"/>
  <c r="C320" i="5" s="1"/>
  <c r="C321" i="5" s="1"/>
  <c r="C322" i="5" s="1"/>
  <c r="C323" i="5" s="1"/>
  <c r="C324" i="5" s="1"/>
  <c r="C325" i="5" s="1"/>
  <c r="C326" i="5" s="1"/>
  <c r="C327" i="5" s="1"/>
  <c r="C328" i="5" s="1"/>
  <c r="C329" i="5" s="1"/>
  <c r="C330" i="5" s="1"/>
  <c r="C331" i="5" s="1"/>
  <c r="C332" i="5" s="1"/>
  <c r="C333" i="5" s="1"/>
  <c r="C334" i="5" s="1"/>
  <c r="C335" i="5" s="1"/>
  <c r="C336" i="5" s="1"/>
  <c r="C337" i="5" s="1"/>
  <c r="C338" i="5" s="1"/>
  <c r="C339" i="5" s="1"/>
  <c r="C340" i="5" s="1"/>
  <c r="C341" i="5" s="1"/>
  <c r="C342" i="5" s="1"/>
  <c r="C343" i="5" s="1"/>
  <c r="C344" i="5" s="1"/>
  <c r="C345" i="5" s="1"/>
  <c r="C346" i="5" s="1"/>
  <c r="C347" i="5" s="1"/>
  <c r="C348" i="5" s="1"/>
  <c r="C349" i="5" s="1"/>
  <c r="C350" i="5" s="1"/>
  <c r="C351" i="5" s="1"/>
  <c r="C352" i="5" s="1"/>
  <c r="C353" i="5" s="1"/>
  <c r="C354" i="5" s="1"/>
  <c r="C355" i="5" s="1"/>
  <c r="C356" i="5" s="1"/>
  <c r="C357" i="5" s="1"/>
  <c r="C358" i="5" s="1"/>
  <c r="C359" i="5" s="1"/>
  <c r="C360" i="5" s="1"/>
  <c r="C361" i="5" s="1"/>
  <c r="C362" i="5" s="1"/>
  <c r="C363" i="5" s="1"/>
  <c r="C364" i="5" s="1"/>
  <c r="C365" i="5" s="1"/>
  <c r="C366" i="5" s="1"/>
  <c r="C367" i="5" s="1"/>
  <c r="C368" i="5" s="1"/>
  <c r="C369" i="5" s="1"/>
  <c r="C370" i="5" s="1"/>
  <c r="C371" i="5" s="1"/>
  <c r="D5" i="5"/>
  <c r="J5" i="5"/>
  <c r="H6" i="5"/>
  <c r="H7" i="5"/>
  <c r="F5" i="5"/>
  <c r="F6" i="5"/>
  <c r="F7" i="5" s="1"/>
  <c r="F8" i="5"/>
  <c r="F9" i="5" s="1"/>
  <c r="F10" i="5"/>
  <c r="F11" i="5" s="1"/>
  <c r="F12" i="5"/>
  <c r="F13" i="5" s="1"/>
  <c r="F14" i="5" s="1"/>
  <c r="F15" i="5" s="1"/>
  <c r="F16" i="5" s="1"/>
  <c r="F17" i="5" s="1"/>
  <c r="F18" i="5" s="1"/>
  <c r="F19" i="5" s="1"/>
  <c r="F20" i="5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I5" i="4"/>
  <c r="L5" i="4"/>
  <c r="M5" i="4"/>
  <c r="H5" i="4"/>
  <c r="K5" i="4"/>
  <c r="K4" i="2"/>
  <c r="I4" i="2"/>
  <c r="L4" i="2"/>
  <c r="M4" i="2"/>
  <c r="H8" i="5"/>
  <c r="A10" i="4"/>
  <c r="A11" i="4"/>
  <c r="F6" i="4"/>
  <c r="E7" i="4"/>
  <c r="B70" i="4"/>
  <c r="G6" i="4"/>
  <c r="I4" i="4"/>
  <c r="L4" i="4"/>
  <c r="M4" i="4"/>
  <c r="A6" i="2"/>
  <c r="H4" i="2"/>
  <c r="F5" i="2"/>
  <c r="A7" i="2"/>
  <c r="F7" i="4"/>
  <c r="G7" i="4"/>
  <c r="E8" i="4"/>
  <c r="K6" i="4"/>
  <c r="H6" i="4"/>
  <c r="L6" i="4"/>
  <c r="M6" i="4"/>
  <c r="I6" i="4"/>
  <c r="H9" i="5"/>
  <c r="B71" i="4"/>
  <c r="A12" i="4"/>
  <c r="F8" i="4"/>
  <c r="E9" i="4"/>
  <c r="G8" i="4"/>
  <c r="A8" i="2"/>
  <c r="A13" i="4"/>
  <c r="I7" i="4"/>
  <c r="L7" i="4"/>
  <c r="M7" i="4"/>
  <c r="B72" i="4"/>
  <c r="H7" i="4"/>
  <c r="K7" i="4"/>
  <c r="H10" i="5"/>
  <c r="K8" i="4"/>
  <c r="H8" i="4"/>
  <c r="L8" i="4"/>
  <c r="M8" i="4"/>
  <c r="I8" i="4"/>
  <c r="B73" i="4"/>
  <c r="F9" i="4"/>
  <c r="E10" i="4"/>
  <c r="G9" i="4"/>
  <c r="H11" i="5"/>
  <c r="A14" i="4"/>
  <c r="A9" i="2"/>
  <c r="A10" i="2"/>
  <c r="H12" i="5"/>
  <c r="H9" i="4"/>
  <c r="K9" i="4"/>
  <c r="I9" i="4"/>
  <c r="L9" i="4"/>
  <c r="M9" i="4"/>
  <c r="B74" i="4"/>
  <c r="A15" i="4"/>
  <c r="F10" i="4"/>
  <c r="E11" i="4"/>
  <c r="G10" i="4"/>
  <c r="K10" i="4"/>
  <c r="H10" i="4"/>
  <c r="H13" i="5"/>
  <c r="L10" i="4"/>
  <c r="M10" i="4"/>
  <c r="I10" i="4"/>
  <c r="A16" i="4"/>
  <c r="B75" i="4"/>
  <c r="A11" i="2"/>
  <c r="F11" i="4"/>
  <c r="E12" i="4"/>
  <c r="G11" i="4"/>
  <c r="H11" i="4"/>
  <c r="K11" i="4"/>
  <c r="A12" i="2"/>
  <c r="I11" i="4"/>
  <c r="L11" i="4"/>
  <c r="M11" i="4"/>
  <c r="B76" i="4"/>
  <c r="A17" i="4"/>
  <c r="H14" i="5"/>
  <c r="F12" i="4"/>
  <c r="E13" i="4"/>
  <c r="G12" i="4"/>
  <c r="K12" i="4"/>
  <c r="H12" i="4"/>
  <c r="L12" i="4"/>
  <c r="M12" i="4"/>
  <c r="I12" i="4"/>
  <c r="B77" i="4"/>
  <c r="F13" i="4"/>
  <c r="E14" i="4"/>
  <c r="G13" i="4"/>
  <c r="H15" i="5"/>
  <c r="A18" i="4"/>
  <c r="A13" i="2"/>
  <c r="H16" i="5"/>
  <c r="A19" i="4"/>
  <c r="F14" i="4"/>
  <c r="E15" i="4"/>
  <c r="G14" i="4"/>
  <c r="H13" i="4"/>
  <c r="K13" i="4"/>
  <c r="A14" i="2"/>
  <c r="I13" i="4"/>
  <c r="L13" i="4"/>
  <c r="M13" i="4"/>
  <c r="B78" i="4"/>
  <c r="A15" i="2"/>
  <c r="K14" i="4"/>
  <c r="H14" i="4"/>
  <c r="H17" i="5"/>
  <c r="L14" i="4"/>
  <c r="M14" i="4"/>
  <c r="I14" i="4"/>
  <c r="A20" i="4"/>
  <c r="F15" i="4"/>
  <c r="E16" i="4"/>
  <c r="G15" i="4"/>
  <c r="B79" i="4"/>
  <c r="F16" i="4"/>
  <c r="E17" i="4"/>
  <c r="G16" i="4"/>
  <c r="H15" i="4"/>
  <c r="K15" i="4"/>
  <c r="A21" i="4"/>
  <c r="H18" i="5"/>
  <c r="B80" i="4"/>
  <c r="I15" i="4"/>
  <c r="L15" i="4"/>
  <c r="M15" i="4"/>
  <c r="A16" i="2"/>
  <c r="B81" i="4"/>
  <c r="K16" i="4"/>
  <c r="H16" i="4"/>
  <c r="H19" i="5"/>
  <c r="A17" i="2"/>
  <c r="A22" i="4"/>
  <c r="F17" i="4"/>
  <c r="E18" i="4"/>
  <c r="G17" i="4"/>
  <c r="L16" i="4"/>
  <c r="M16" i="4"/>
  <c r="I16" i="4"/>
  <c r="H17" i="4"/>
  <c r="K17" i="4"/>
  <c r="A18" i="2"/>
  <c r="I17" i="4"/>
  <c r="L17" i="4"/>
  <c r="M17" i="4"/>
  <c r="A23" i="4"/>
  <c r="H20" i="5"/>
  <c r="F18" i="4"/>
  <c r="E19" i="4"/>
  <c r="G18" i="4"/>
  <c r="B82" i="4"/>
  <c r="L18" i="4"/>
  <c r="M18" i="4"/>
  <c r="I18" i="4"/>
  <c r="A24" i="4"/>
  <c r="K18" i="4"/>
  <c r="H18" i="4"/>
  <c r="A19" i="2"/>
  <c r="H21" i="5"/>
  <c r="B83" i="4"/>
  <c r="F19" i="4"/>
  <c r="E20" i="4"/>
  <c r="G19" i="4"/>
  <c r="H19" i="4"/>
  <c r="K19" i="4"/>
  <c r="I19" i="4"/>
  <c r="L19" i="4"/>
  <c r="M19" i="4"/>
  <c r="F20" i="4"/>
  <c r="E21" i="4"/>
  <c r="G20" i="4"/>
  <c r="A25" i="4"/>
  <c r="A20" i="2"/>
  <c r="B84" i="4"/>
  <c r="H22" i="5"/>
  <c r="B85" i="4"/>
  <c r="K20" i="4"/>
  <c r="H20" i="4"/>
  <c r="H23" i="5"/>
  <c r="A21" i="2"/>
  <c r="A26" i="4"/>
  <c r="L20" i="4"/>
  <c r="M20" i="4"/>
  <c r="I20" i="4"/>
  <c r="F21" i="4"/>
  <c r="E22" i="4"/>
  <c r="G21" i="4"/>
  <c r="A22" i="2"/>
  <c r="H24" i="5"/>
  <c r="H21" i="4"/>
  <c r="K21" i="4"/>
  <c r="F22" i="4"/>
  <c r="E23" i="4"/>
  <c r="G22" i="4"/>
  <c r="A27" i="4"/>
  <c r="I21" i="4"/>
  <c r="L21" i="4"/>
  <c r="M21" i="4"/>
  <c r="B86" i="4"/>
  <c r="K22" i="4"/>
  <c r="H22" i="4"/>
  <c r="H25" i="5"/>
  <c r="B87" i="4"/>
  <c r="L22" i="4"/>
  <c r="M22" i="4"/>
  <c r="I22" i="4"/>
  <c r="A23" i="2"/>
  <c r="A28" i="4"/>
  <c r="F23" i="4"/>
  <c r="E24" i="4"/>
  <c r="G23" i="4"/>
  <c r="H23" i="4"/>
  <c r="K23" i="4"/>
  <c r="A24" i="2"/>
  <c r="B88" i="4"/>
  <c r="I23" i="4"/>
  <c r="L23" i="4"/>
  <c r="M23" i="4"/>
  <c r="A29" i="4"/>
  <c r="H26" i="5"/>
  <c r="F24" i="4"/>
  <c r="E25" i="4"/>
  <c r="G24" i="4"/>
  <c r="K24" i="4"/>
  <c r="H24" i="4"/>
  <c r="H27" i="5"/>
  <c r="A30" i="4"/>
  <c r="A25" i="2"/>
  <c r="L24" i="4"/>
  <c r="M24" i="4"/>
  <c r="I24" i="4"/>
  <c r="F25" i="4"/>
  <c r="E26" i="4"/>
  <c r="G25" i="4"/>
  <c r="B89" i="4"/>
  <c r="F26" i="4"/>
  <c r="E27" i="4"/>
  <c r="G26" i="4"/>
  <c r="H25" i="4"/>
  <c r="K25" i="4"/>
  <c r="A26" i="2"/>
  <c r="A31" i="4"/>
  <c r="B90" i="4"/>
  <c r="I25" i="4"/>
  <c r="L25" i="4"/>
  <c r="M25" i="4"/>
  <c r="H28" i="5"/>
  <c r="H29" i="5"/>
  <c r="B91" i="4"/>
  <c r="F27" i="4"/>
  <c r="E28" i="4"/>
  <c r="G27" i="4"/>
  <c r="A27" i="2"/>
  <c r="L26" i="4"/>
  <c r="M26" i="4"/>
  <c r="I26" i="4"/>
  <c r="K26" i="4"/>
  <c r="H26" i="4"/>
  <c r="A32" i="4"/>
  <c r="H27" i="4"/>
  <c r="K27" i="4"/>
  <c r="A28" i="2"/>
  <c r="B92" i="4"/>
  <c r="H30" i="5"/>
  <c r="I27" i="4"/>
  <c r="L27" i="4"/>
  <c r="M27" i="4"/>
  <c r="A33" i="4"/>
  <c r="F28" i="4"/>
  <c r="E29" i="4"/>
  <c r="G28" i="4"/>
  <c r="F29" i="4"/>
  <c r="E30" i="4"/>
  <c r="G29" i="4"/>
  <c r="A29" i="2"/>
  <c r="K28" i="4"/>
  <c r="H28" i="4"/>
  <c r="A34" i="4"/>
  <c r="B93" i="4"/>
  <c r="L28" i="4"/>
  <c r="M28" i="4"/>
  <c r="I28" i="4"/>
  <c r="H31" i="5"/>
  <c r="I29" i="4"/>
  <c r="L29" i="4"/>
  <c r="M29" i="4"/>
  <c r="A30" i="2"/>
  <c r="F30" i="4"/>
  <c r="E31" i="4"/>
  <c r="G30" i="4"/>
  <c r="H32" i="5"/>
  <c r="B94" i="4"/>
  <c r="A35" i="4"/>
  <c r="H29" i="4"/>
  <c r="K29" i="4"/>
  <c r="B95" i="4"/>
  <c r="F31" i="4"/>
  <c r="E32" i="4"/>
  <c r="G31" i="4"/>
  <c r="H33" i="5"/>
  <c r="K30" i="4"/>
  <c r="H30" i="4"/>
  <c r="A36" i="4"/>
  <c r="A31" i="2"/>
  <c r="L30" i="4"/>
  <c r="M30" i="4"/>
  <c r="I30" i="4"/>
  <c r="H34" i="5"/>
  <c r="H31" i="4"/>
  <c r="K31" i="4"/>
  <c r="B96" i="4"/>
  <c r="A37" i="4"/>
  <c r="I31" i="4"/>
  <c r="L31" i="4"/>
  <c r="M31" i="4"/>
  <c r="A32" i="2"/>
  <c r="F32" i="4"/>
  <c r="E33" i="4"/>
  <c r="G32" i="4"/>
  <c r="L32" i="4"/>
  <c r="M32" i="4"/>
  <c r="I32" i="4"/>
  <c r="K32" i="4"/>
  <c r="H32" i="4"/>
  <c r="H35" i="5"/>
  <c r="A38" i="4"/>
  <c r="F33" i="4"/>
  <c r="E34" i="4"/>
  <c r="G33" i="4"/>
  <c r="A33" i="2"/>
  <c r="B97" i="4"/>
  <c r="I33" i="4"/>
  <c r="L33" i="4"/>
  <c r="M33" i="4"/>
  <c r="H33" i="4"/>
  <c r="K33" i="4"/>
  <c r="A39" i="4"/>
  <c r="H36" i="5"/>
  <c r="A34" i="2"/>
  <c r="B98" i="4"/>
  <c r="F34" i="4"/>
  <c r="E35" i="4"/>
  <c r="G34" i="4"/>
  <c r="A35" i="2"/>
  <c r="L34" i="4"/>
  <c r="M34" i="4"/>
  <c r="I34" i="4"/>
  <c r="B99" i="4"/>
  <c r="K34" i="4"/>
  <c r="H34" i="4"/>
  <c r="A40" i="4"/>
  <c r="H37" i="5"/>
  <c r="F35" i="4"/>
  <c r="E36" i="4"/>
  <c r="G35" i="4"/>
  <c r="F36" i="4"/>
  <c r="E37" i="4"/>
  <c r="G36" i="4"/>
  <c r="B100" i="4"/>
  <c r="H38" i="5"/>
  <c r="H35" i="4"/>
  <c r="K35" i="4"/>
  <c r="I35" i="4"/>
  <c r="L35" i="4"/>
  <c r="M35" i="4"/>
  <c r="A41" i="4"/>
  <c r="A36" i="2"/>
  <c r="A37" i="2"/>
  <c r="H39" i="5"/>
  <c r="A42" i="4"/>
  <c r="L36" i="4"/>
  <c r="M36" i="4"/>
  <c r="I36" i="4"/>
  <c r="B101" i="4"/>
  <c r="F37" i="4"/>
  <c r="E38" i="4"/>
  <c r="G37" i="4"/>
  <c r="K36" i="4"/>
  <c r="H36" i="4"/>
  <c r="H37" i="4"/>
  <c r="K37" i="4"/>
  <c r="A43" i="4"/>
  <c r="A38" i="2"/>
  <c r="I37" i="4"/>
  <c r="L37" i="4"/>
  <c r="M37" i="4"/>
  <c r="B102" i="4"/>
  <c r="H40" i="5"/>
  <c r="F38" i="4"/>
  <c r="E39" i="4"/>
  <c r="G38" i="4"/>
  <c r="F39" i="4"/>
  <c r="E40" i="4"/>
  <c r="G39" i="4"/>
  <c r="A44" i="4"/>
  <c r="K38" i="4"/>
  <c r="H38" i="4"/>
  <c r="B103" i="4"/>
  <c r="A39" i="2"/>
  <c r="L38" i="4"/>
  <c r="M38" i="4"/>
  <c r="I38" i="4"/>
  <c r="H41" i="5"/>
  <c r="A40" i="2"/>
  <c r="H39" i="4"/>
  <c r="K39" i="4"/>
  <c r="I39" i="4"/>
  <c r="L39" i="4"/>
  <c r="M39" i="4"/>
  <c r="H42" i="5"/>
  <c r="B104" i="4"/>
  <c r="A45" i="4"/>
  <c r="F40" i="4"/>
  <c r="E41" i="4"/>
  <c r="G40" i="4"/>
  <c r="F41" i="4"/>
  <c r="E42" i="4"/>
  <c r="G41" i="4"/>
  <c r="A46" i="4"/>
  <c r="H43" i="5"/>
  <c r="L40" i="4"/>
  <c r="M40" i="4"/>
  <c r="I40" i="4"/>
  <c r="K40" i="4"/>
  <c r="H40" i="4"/>
  <c r="B105" i="4"/>
  <c r="A41" i="2"/>
  <c r="H44" i="5"/>
  <c r="F42" i="4"/>
  <c r="E43" i="4"/>
  <c r="G42" i="4"/>
  <c r="B106" i="4"/>
  <c r="H41" i="4"/>
  <c r="K41" i="4"/>
  <c r="A42" i="2"/>
  <c r="A47" i="4"/>
  <c r="I41" i="4"/>
  <c r="L41" i="4"/>
  <c r="M41" i="4"/>
  <c r="A43" i="2"/>
  <c r="F43" i="4"/>
  <c r="E44" i="4"/>
  <c r="G43" i="4"/>
  <c r="K42" i="4"/>
  <c r="H42" i="4"/>
  <c r="A48" i="4"/>
  <c r="B107" i="4"/>
  <c r="H45" i="5"/>
  <c r="L42" i="4"/>
  <c r="M42" i="4"/>
  <c r="I42" i="4"/>
  <c r="B108" i="4"/>
  <c r="A49" i="4"/>
  <c r="I43" i="4"/>
  <c r="L43" i="4"/>
  <c r="M43" i="4"/>
  <c r="H46" i="5"/>
  <c r="F44" i="4"/>
  <c r="E45" i="4"/>
  <c r="G44" i="4"/>
  <c r="H43" i="4"/>
  <c r="K43" i="4"/>
  <c r="A44" i="2"/>
  <c r="K44" i="4"/>
  <c r="H44" i="4"/>
  <c r="B109" i="4"/>
  <c r="L44" i="4"/>
  <c r="M44" i="4"/>
  <c r="I44" i="4"/>
  <c r="A50" i="4"/>
  <c r="A45" i="2"/>
  <c r="F45" i="4"/>
  <c r="E46" i="4"/>
  <c r="G45" i="4"/>
  <c r="H47" i="5"/>
  <c r="A51" i="4"/>
  <c r="A46" i="2"/>
  <c r="B110" i="4"/>
  <c r="H48" i="5"/>
  <c r="H45" i="4"/>
  <c r="K45" i="4"/>
  <c r="I45" i="4"/>
  <c r="L45" i="4"/>
  <c r="M45" i="4"/>
  <c r="F46" i="4"/>
  <c r="E47" i="4"/>
  <c r="G46" i="4"/>
  <c r="F47" i="4"/>
  <c r="E48" i="4"/>
  <c r="G47" i="4"/>
  <c r="H49" i="5"/>
  <c r="K46" i="4"/>
  <c r="H46" i="4"/>
  <c r="L46" i="4"/>
  <c r="M46" i="4"/>
  <c r="I46" i="4"/>
  <c r="B111" i="4"/>
  <c r="A47" i="2"/>
  <c r="A52" i="4"/>
  <c r="F48" i="4"/>
  <c r="E49" i="4"/>
  <c r="G48" i="4"/>
  <c r="H50" i="5"/>
  <c r="H47" i="4"/>
  <c r="K47" i="4"/>
  <c r="A53" i="4"/>
  <c r="B112" i="4"/>
  <c r="A48" i="2"/>
  <c r="I47" i="4"/>
  <c r="L47" i="4"/>
  <c r="M47" i="4"/>
  <c r="A49" i="2"/>
  <c r="B113" i="4"/>
  <c r="F49" i="4"/>
  <c r="E50" i="4"/>
  <c r="G49" i="4"/>
  <c r="K48" i="4"/>
  <c r="H48" i="4"/>
  <c r="A54" i="4"/>
  <c r="H51" i="5"/>
  <c r="L48" i="4"/>
  <c r="M48" i="4"/>
  <c r="I48" i="4"/>
  <c r="A55" i="4"/>
  <c r="F50" i="4"/>
  <c r="E51" i="4"/>
  <c r="G50" i="4"/>
  <c r="H52" i="5"/>
  <c r="H49" i="4"/>
  <c r="K49" i="4"/>
  <c r="B114" i="4"/>
  <c r="A50" i="2"/>
  <c r="I49" i="4"/>
  <c r="L49" i="4"/>
  <c r="M49" i="4"/>
  <c r="L50" i="4"/>
  <c r="M50" i="4"/>
  <c r="I50" i="4"/>
  <c r="F51" i="4"/>
  <c r="E52" i="4"/>
  <c r="G51" i="4"/>
  <c r="A51" i="2"/>
  <c r="B115" i="4"/>
  <c r="H53" i="5"/>
  <c r="K50" i="4"/>
  <c r="H50" i="4"/>
  <c r="A56" i="4"/>
  <c r="H54" i="5"/>
  <c r="A52" i="2"/>
  <c r="H51" i="4"/>
  <c r="K51" i="4"/>
  <c r="B116" i="4"/>
  <c r="F52" i="4"/>
  <c r="E53" i="4"/>
  <c r="G52" i="4"/>
  <c r="A57" i="4"/>
  <c r="I51" i="4"/>
  <c r="L51" i="4"/>
  <c r="M51" i="4"/>
  <c r="F53" i="4"/>
  <c r="E54" i="4"/>
  <c r="G53" i="4"/>
  <c r="H55" i="5"/>
  <c r="A58" i="4"/>
  <c r="K52" i="4"/>
  <c r="H52" i="4"/>
  <c r="L52" i="4"/>
  <c r="M52" i="4"/>
  <c r="I52" i="4"/>
  <c r="B117" i="4"/>
  <c r="A53" i="2"/>
  <c r="F54" i="4"/>
  <c r="E55" i="4"/>
  <c r="G54" i="4"/>
  <c r="H56" i="5"/>
  <c r="H53" i="4"/>
  <c r="K53" i="4"/>
  <c r="B118" i="4"/>
  <c r="A59" i="4"/>
  <c r="A54" i="2"/>
  <c r="I53" i="4"/>
  <c r="L53" i="4"/>
  <c r="M53" i="4"/>
  <c r="L54" i="4"/>
  <c r="M54" i="4"/>
  <c r="I54" i="4"/>
  <c r="A55" i="2"/>
  <c r="A60" i="4"/>
  <c r="B119" i="4"/>
  <c r="H57" i="5"/>
  <c r="F55" i="4"/>
  <c r="E56" i="4"/>
  <c r="G55" i="4"/>
  <c r="K54" i="4"/>
  <c r="H54" i="4"/>
  <c r="F56" i="4"/>
  <c r="E57" i="4"/>
  <c r="G56" i="4"/>
  <c r="H58" i="5"/>
  <c r="A56" i="2"/>
  <c r="I55" i="4"/>
  <c r="L55" i="4"/>
  <c r="M55" i="4"/>
  <c r="B120" i="4"/>
  <c r="H55" i="4"/>
  <c r="K55" i="4"/>
  <c r="A61" i="4"/>
  <c r="K56" i="4"/>
  <c r="H56" i="4"/>
  <c r="A62" i="4"/>
  <c r="B121" i="4"/>
  <c r="L56" i="4"/>
  <c r="M56" i="4"/>
  <c r="I56" i="4"/>
  <c r="F57" i="4"/>
  <c r="E58" i="4"/>
  <c r="G57" i="4"/>
  <c r="A57" i="2"/>
  <c r="H59" i="5"/>
  <c r="H60" i="5"/>
  <c r="A58" i="2"/>
  <c r="H57" i="4"/>
  <c r="K57" i="4"/>
  <c r="A63" i="4"/>
  <c r="I57" i="4"/>
  <c r="L57" i="4"/>
  <c r="M57" i="4"/>
  <c r="F58" i="4"/>
  <c r="E59" i="4"/>
  <c r="G58" i="4"/>
  <c r="B122" i="4"/>
  <c r="B123" i="4"/>
  <c r="L58" i="4"/>
  <c r="M58" i="4"/>
  <c r="I58" i="4"/>
  <c r="F59" i="4"/>
  <c r="E60" i="4"/>
  <c r="G59" i="4"/>
  <c r="A59" i="2"/>
  <c r="K58" i="4"/>
  <c r="H58" i="4"/>
  <c r="A64" i="4"/>
  <c r="H61" i="5"/>
  <c r="A65" i="4"/>
  <c r="A60" i="2"/>
  <c r="I59" i="4"/>
  <c r="L59" i="4"/>
  <c r="M59" i="4"/>
  <c r="H62" i="5"/>
  <c r="F60" i="4"/>
  <c r="E61" i="4"/>
  <c r="G60" i="4"/>
  <c r="B124" i="4"/>
  <c r="H59" i="4"/>
  <c r="K59" i="4"/>
  <c r="L60" i="4"/>
  <c r="M60" i="4"/>
  <c r="I60" i="4"/>
  <c r="A61" i="2"/>
  <c r="F61" i="4"/>
  <c r="E62" i="4"/>
  <c r="G61" i="4"/>
  <c r="B125" i="4"/>
  <c r="K60" i="4"/>
  <c r="H60" i="4"/>
  <c r="H63" i="5"/>
  <c r="A66" i="4"/>
  <c r="H64" i="5"/>
  <c r="F62" i="4"/>
  <c r="E63" i="4"/>
  <c r="G62" i="4"/>
  <c r="A62" i="2"/>
  <c r="A67" i="4"/>
  <c r="I61" i="4"/>
  <c r="L61" i="4"/>
  <c r="M61" i="4"/>
  <c r="B126" i="4"/>
  <c r="H61" i="4"/>
  <c r="K61" i="4"/>
  <c r="A63" i="2"/>
  <c r="K62" i="4"/>
  <c r="H62" i="4"/>
  <c r="B127" i="4"/>
  <c r="H65" i="5"/>
  <c r="A68" i="4"/>
  <c r="L62" i="4"/>
  <c r="M62" i="4"/>
  <c r="I62" i="4"/>
  <c r="F63" i="4"/>
  <c r="E64" i="4"/>
  <c r="G63" i="4"/>
  <c r="I63" i="4"/>
  <c r="L63" i="4"/>
  <c r="M63" i="4"/>
  <c r="H63" i="4"/>
  <c r="K63" i="4"/>
  <c r="H66" i="5"/>
  <c r="B128" i="4"/>
  <c r="A64" i="2"/>
  <c r="F64" i="4"/>
  <c r="E65" i="4"/>
  <c r="G64" i="4"/>
  <c r="A69" i="4"/>
  <c r="A65" i="2"/>
  <c r="H67" i="5"/>
  <c r="L64" i="4"/>
  <c r="M64" i="4"/>
  <c r="I64" i="4"/>
  <c r="F65" i="4"/>
  <c r="E66" i="4"/>
  <c r="G65" i="4"/>
  <c r="A70" i="4"/>
  <c r="K64" i="4"/>
  <c r="H64" i="4"/>
  <c r="B129" i="4"/>
  <c r="H68" i="5"/>
  <c r="B130" i="4"/>
  <c r="A71" i="4"/>
  <c r="H65" i="4"/>
  <c r="K65" i="4"/>
  <c r="A66" i="2"/>
  <c r="I65" i="4"/>
  <c r="L65" i="4"/>
  <c r="M65" i="4"/>
  <c r="E67" i="4"/>
  <c r="F66" i="4"/>
  <c r="G66" i="4"/>
  <c r="H66" i="4"/>
  <c r="K66" i="4"/>
  <c r="F67" i="4"/>
  <c r="E68" i="4"/>
  <c r="G67" i="4"/>
  <c r="H69" i="5"/>
  <c r="A67" i="2"/>
  <c r="A72" i="4"/>
  <c r="I66" i="4"/>
  <c r="L66" i="4"/>
  <c r="M66" i="4"/>
  <c r="B131" i="4"/>
  <c r="H70" i="5"/>
  <c r="K67" i="4"/>
  <c r="H67" i="4"/>
  <c r="B132" i="4"/>
  <c r="L67" i="4"/>
  <c r="M67" i="4"/>
  <c r="I67" i="4"/>
  <c r="A73" i="4"/>
  <c r="A68" i="2"/>
  <c r="F68" i="4"/>
  <c r="E69" i="4"/>
  <c r="G68" i="4"/>
  <c r="H68" i="4"/>
  <c r="K68" i="4"/>
  <c r="A74" i="4"/>
  <c r="A69" i="2"/>
  <c r="I68" i="4"/>
  <c r="L68" i="4"/>
  <c r="M68" i="4"/>
  <c r="B133" i="4"/>
  <c r="F69" i="4"/>
  <c r="E70" i="4"/>
  <c r="G69" i="4"/>
  <c r="H71" i="5"/>
  <c r="I69" i="4"/>
  <c r="L69" i="4"/>
  <c r="M69" i="4"/>
  <c r="H72" i="5"/>
  <c r="K69" i="4"/>
  <c r="H69" i="4"/>
  <c r="B134" i="4"/>
  <c r="A75" i="4"/>
  <c r="A70" i="2"/>
  <c r="E71" i="4"/>
  <c r="F70" i="4"/>
  <c r="G70" i="4"/>
  <c r="A71" i="2"/>
  <c r="L70" i="4"/>
  <c r="M70" i="4"/>
  <c r="I70" i="4"/>
  <c r="B135" i="4"/>
  <c r="H70" i="4"/>
  <c r="K70" i="4"/>
  <c r="A76" i="4"/>
  <c r="F71" i="4"/>
  <c r="E72" i="4"/>
  <c r="G71" i="4"/>
  <c r="H73" i="5"/>
  <c r="F72" i="4"/>
  <c r="E73" i="4"/>
  <c r="G72" i="4"/>
  <c r="H74" i="5"/>
  <c r="B136" i="4"/>
  <c r="A72" i="2"/>
  <c r="L71" i="4"/>
  <c r="M71" i="4"/>
  <c r="I71" i="4"/>
  <c r="A77" i="4"/>
  <c r="K71" i="4"/>
  <c r="H71" i="4"/>
  <c r="A78" i="4"/>
  <c r="A73" i="2"/>
  <c r="H75" i="5"/>
  <c r="H72" i="4"/>
  <c r="K72" i="4"/>
  <c r="L72" i="4"/>
  <c r="M72" i="4"/>
  <c r="I72" i="4"/>
  <c r="B137" i="4"/>
  <c r="F73" i="4"/>
  <c r="E74" i="4"/>
  <c r="G73" i="4"/>
  <c r="E75" i="4"/>
  <c r="F74" i="4"/>
  <c r="G74" i="4"/>
  <c r="A79" i="4"/>
  <c r="I73" i="4"/>
  <c r="L73" i="4"/>
  <c r="M73" i="4"/>
  <c r="B138" i="4"/>
  <c r="H76" i="5"/>
  <c r="A74" i="2"/>
  <c r="K73" i="4"/>
  <c r="H73" i="4"/>
  <c r="A75" i="2"/>
  <c r="B139" i="4"/>
  <c r="A80" i="4"/>
  <c r="I74" i="4"/>
  <c r="L74" i="4"/>
  <c r="M74" i="4"/>
  <c r="H74" i="4"/>
  <c r="K74" i="4"/>
  <c r="F75" i="4"/>
  <c r="E76" i="4"/>
  <c r="G75" i="4"/>
  <c r="H77" i="5"/>
  <c r="F76" i="4"/>
  <c r="E77" i="4"/>
  <c r="G76" i="4"/>
  <c r="H78" i="5"/>
  <c r="K75" i="4"/>
  <c r="H75" i="4"/>
  <c r="B140" i="4"/>
  <c r="A76" i="2"/>
  <c r="L75" i="4"/>
  <c r="M75" i="4"/>
  <c r="I75" i="4"/>
  <c r="A81" i="4"/>
  <c r="B141" i="4"/>
  <c r="F77" i="4"/>
  <c r="E78" i="4"/>
  <c r="G77" i="4"/>
  <c r="A77" i="2"/>
  <c r="H76" i="4"/>
  <c r="K76" i="4"/>
  <c r="A82" i="4"/>
  <c r="H79" i="5"/>
  <c r="I76" i="4"/>
  <c r="L76" i="4"/>
  <c r="M76" i="4"/>
  <c r="I77" i="4"/>
  <c r="L77" i="4"/>
  <c r="M77" i="4"/>
  <c r="B142" i="4"/>
  <c r="A78" i="2"/>
  <c r="E79" i="4"/>
  <c r="F78" i="4"/>
  <c r="G78" i="4"/>
  <c r="A83" i="4"/>
  <c r="K77" i="4"/>
  <c r="H77" i="4"/>
  <c r="H80" i="5"/>
  <c r="H81" i="5"/>
  <c r="F79" i="4"/>
  <c r="E80" i="4"/>
  <c r="G79" i="4"/>
  <c r="A84" i="4"/>
  <c r="A79" i="2"/>
  <c r="B143" i="4"/>
  <c r="L78" i="4"/>
  <c r="M78" i="4"/>
  <c r="I78" i="4"/>
  <c r="H78" i="4"/>
  <c r="K78" i="4"/>
  <c r="K79" i="4"/>
  <c r="H79" i="4"/>
  <c r="A85" i="4"/>
  <c r="L79" i="4"/>
  <c r="M79" i="4"/>
  <c r="I79" i="4"/>
  <c r="A80" i="2"/>
  <c r="F80" i="4"/>
  <c r="E81" i="4"/>
  <c r="G80" i="4"/>
  <c r="H82" i="5"/>
  <c r="B144" i="4"/>
  <c r="H80" i="4"/>
  <c r="K80" i="4"/>
  <c r="L80" i="4"/>
  <c r="M80" i="4"/>
  <c r="I80" i="4"/>
  <c r="A86" i="4"/>
  <c r="B145" i="4"/>
  <c r="F81" i="4"/>
  <c r="E82" i="4"/>
  <c r="G81" i="4"/>
  <c r="H83" i="5"/>
  <c r="A81" i="2"/>
  <c r="H84" i="5"/>
  <c r="E83" i="4"/>
  <c r="F82" i="4"/>
  <c r="G82" i="4"/>
  <c r="K81" i="4"/>
  <c r="H81" i="4"/>
  <c r="A87" i="4"/>
  <c r="A82" i="2"/>
  <c r="I81" i="4"/>
  <c r="L81" i="4"/>
  <c r="M81" i="4"/>
  <c r="B146" i="4"/>
  <c r="B147" i="4"/>
  <c r="I82" i="4"/>
  <c r="L82" i="4"/>
  <c r="M82" i="4"/>
  <c r="A83" i="2"/>
  <c r="A88" i="4"/>
  <c r="H82" i="4"/>
  <c r="K82" i="4"/>
  <c r="H85" i="5"/>
  <c r="F83" i="4"/>
  <c r="E84" i="4"/>
  <c r="G83" i="4"/>
  <c r="H86" i="5"/>
  <c r="A84" i="2"/>
  <c r="L83" i="4"/>
  <c r="M83" i="4"/>
  <c r="I83" i="4"/>
  <c r="A89" i="4"/>
  <c r="B148" i="4"/>
  <c r="F84" i="4"/>
  <c r="E85" i="4"/>
  <c r="G84" i="4"/>
  <c r="K83" i="4"/>
  <c r="H83" i="4"/>
  <c r="I84" i="4"/>
  <c r="L84" i="4"/>
  <c r="M84" i="4"/>
  <c r="B149" i="4"/>
  <c r="A85" i="2"/>
  <c r="F85" i="4"/>
  <c r="E86" i="4"/>
  <c r="G85" i="4"/>
  <c r="H84" i="4"/>
  <c r="K84" i="4"/>
  <c r="A90" i="4"/>
  <c r="H87" i="5"/>
  <c r="A91" i="4"/>
  <c r="E87" i="4"/>
  <c r="F86" i="4"/>
  <c r="G86" i="4"/>
  <c r="H88" i="5"/>
  <c r="K85" i="4"/>
  <c r="H85" i="4"/>
  <c r="B150" i="4"/>
  <c r="A86" i="2"/>
  <c r="I85" i="4"/>
  <c r="L85" i="4"/>
  <c r="M85" i="4"/>
  <c r="A87" i="2"/>
  <c r="H86" i="4"/>
  <c r="K86" i="4"/>
  <c r="H89" i="5"/>
  <c r="F87" i="4"/>
  <c r="E88" i="4"/>
  <c r="G87" i="4"/>
  <c r="B151" i="4"/>
  <c r="L86" i="4"/>
  <c r="M86" i="4"/>
  <c r="I86" i="4"/>
  <c r="A92" i="4"/>
  <c r="B152" i="4"/>
  <c r="L87" i="4"/>
  <c r="M87" i="4"/>
  <c r="I87" i="4"/>
  <c r="F88" i="4"/>
  <c r="E89" i="4"/>
  <c r="G88" i="4"/>
  <c r="H90" i="5"/>
  <c r="A93" i="4"/>
  <c r="K87" i="4"/>
  <c r="H87" i="4"/>
  <c r="A88" i="2"/>
  <c r="L88" i="4"/>
  <c r="M88" i="4"/>
  <c r="I88" i="4"/>
  <c r="A94" i="4"/>
  <c r="F89" i="4"/>
  <c r="E90" i="4"/>
  <c r="G89" i="4"/>
  <c r="B153" i="4"/>
  <c r="A89" i="2"/>
  <c r="H91" i="5"/>
  <c r="H88" i="4"/>
  <c r="K88" i="4"/>
  <c r="H92" i="5"/>
  <c r="A90" i="2"/>
  <c r="B154" i="4"/>
  <c r="I89" i="4"/>
  <c r="L89" i="4"/>
  <c r="M89" i="4"/>
  <c r="A95" i="4"/>
  <c r="E91" i="4"/>
  <c r="F90" i="4"/>
  <c r="G90" i="4"/>
  <c r="K89" i="4"/>
  <c r="H89" i="4"/>
  <c r="F91" i="4"/>
  <c r="E92" i="4"/>
  <c r="G91" i="4"/>
  <c r="B155" i="4"/>
  <c r="H93" i="5"/>
  <c r="I90" i="4"/>
  <c r="L90" i="4"/>
  <c r="M90" i="4"/>
  <c r="A91" i="2"/>
  <c r="H90" i="4"/>
  <c r="K90" i="4"/>
  <c r="A96" i="4"/>
  <c r="B156" i="4"/>
  <c r="L91" i="4"/>
  <c r="M91" i="4"/>
  <c r="I91" i="4"/>
  <c r="A97" i="4"/>
  <c r="H94" i="5"/>
  <c r="F92" i="4"/>
  <c r="E93" i="4"/>
  <c r="G92" i="4"/>
  <c r="A92" i="2"/>
  <c r="K91" i="4"/>
  <c r="H91" i="4"/>
  <c r="A93" i="2"/>
  <c r="I92" i="4"/>
  <c r="L92" i="4"/>
  <c r="M92" i="4"/>
  <c r="H95" i="5"/>
  <c r="F93" i="4"/>
  <c r="E94" i="4"/>
  <c r="G93" i="4"/>
  <c r="A98" i="4"/>
  <c r="H92" i="4"/>
  <c r="K92" i="4"/>
  <c r="B157" i="4"/>
  <c r="A99" i="4"/>
  <c r="I93" i="4"/>
  <c r="L93" i="4"/>
  <c r="M93" i="4"/>
  <c r="E95" i="4"/>
  <c r="F94" i="4"/>
  <c r="G94" i="4"/>
  <c r="K93" i="4"/>
  <c r="H93" i="4"/>
  <c r="H96" i="5"/>
  <c r="A94" i="2"/>
  <c r="B158" i="4"/>
  <c r="A95" i="2"/>
  <c r="F95" i="4"/>
  <c r="E96" i="4"/>
  <c r="G95" i="4"/>
  <c r="H97" i="5"/>
  <c r="L94" i="4"/>
  <c r="M94" i="4"/>
  <c r="I94" i="4"/>
  <c r="A100" i="4"/>
  <c r="B159" i="4"/>
  <c r="H94" i="4"/>
  <c r="K94" i="4"/>
  <c r="H98" i="5"/>
  <c r="A101" i="4"/>
  <c r="L95" i="4"/>
  <c r="M95" i="4"/>
  <c r="I95" i="4"/>
  <c r="A96" i="2"/>
  <c r="F96" i="4"/>
  <c r="E97" i="4"/>
  <c r="G96" i="4"/>
  <c r="B160" i="4"/>
  <c r="K95" i="4"/>
  <c r="H95" i="4"/>
  <c r="H96" i="4"/>
  <c r="K96" i="4"/>
  <c r="B161" i="4"/>
  <c r="L96" i="4"/>
  <c r="M96" i="4"/>
  <c r="I96" i="4"/>
  <c r="A97" i="2"/>
  <c r="H99" i="5"/>
  <c r="F97" i="4"/>
  <c r="E98" i="4"/>
  <c r="G97" i="4"/>
  <c r="A102" i="4"/>
  <c r="F98" i="4"/>
  <c r="E99" i="4"/>
  <c r="G98" i="4"/>
  <c r="A98" i="2"/>
  <c r="K97" i="4"/>
  <c r="H97" i="4"/>
  <c r="A103" i="4"/>
  <c r="H100" i="5"/>
  <c r="I97" i="4"/>
  <c r="L97" i="4"/>
  <c r="M97" i="4"/>
  <c r="B162" i="4"/>
  <c r="B163" i="4"/>
  <c r="H98" i="4"/>
  <c r="K98" i="4"/>
  <c r="H101" i="5"/>
  <c r="A104" i="4"/>
  <c r="A99" i="2"/>
  <c r="I98" i="4"/>
  <c r="L98" i="4"/>
  <c r="M98" i="4"/>
  <c r="F99" i="4"/>
  <c r="E100" i="4"/>
  <c r="G99" i="4"/>
  <c r="K99" i="4"/>
  <c r="H99" i="4"/>
  <c r="A100" i="2"/>
  <c r="H102" i="5"/>
  <c r="A105" i="4"/>
  <c r="L99" i="4"/>
  <c r="M99" i="4"/>
  <c r="I99" i="4"/>
  <c r="B164" i="4"/>
  <c r="F100" i="4"/>
  <c r="E101" i="4"/>
  <c r="G100" i="4"/>
  <c r="H103" i="5"/>
  <c r="F101" i="4"/>
  <c r="E102" i="4"/>
  <c r="G101" i="4"/>
  <c r="I100" i="4"/>
  <c r="L100" i="4"/>
  <c r="M100" i="4"/>
  <c r="H100" i="4"/>
  <c r="K100" i="4"/>
  <c r="B165" i="4"/>
  <c r="A106" i="4"/>
  <c r="A101" i="2"/>
  <c r="A107" i="4"/>
  <c r="L101" i="4"/>
  <c r="M101" i="4"/>
  <c r="I101" i="4"/>
  <c r="A102" i="2"/>
  <c r="B166" i="4"/>
  <c r="F102" i="4"/>
  <c r="E103" i="4"/>
  <c r="G102" i="4"/>
  <c r="H104" i="5"/>
  <c r="K101" i="4"/>
  <c r="H101" i="4"/>
  <c r="H105" i="5"/>
  <c r="H102" i="4"/>
  <c r="K102" i="4"/>
  <c r="I102" i="4"/>
  <c r="L102" i="4"/>
  <c r="M102" i="4"/>
  <c r="B167" i="4"/>
  <c r="A108" i="4"/>
  <c r="F103" i="4"/>
  <c r="E104" i="4"/>
  <c r="G103" i="4"/>
  <c r="A103" i="2"/>
  <c r="F104" i="4"/>
  <c r="E105" i="4"/>
  <c r="G104" i="4"/>
  <c r="A109" i="4"/>
  <c r="K103" i="4"/>
  <c r="H103" i="4"/>
  <c r="H106" i="5"/>
  <c r="A104" i="2"/>
  <c r="L103" i="4"/>
  <c r="M103" i="4"/>
  <c r="I103" i="4"/>
  <c r="B168" i="4"/>
  <c r="I104" i="4"/>
  <c r="L104" i="4"/>
  <c r="M104" i="4"/>
  <c r="H107" i="5"/>
  <c r="F105" i="4"/>
  <c r="E106" i="4"/>
  <c r="G105" i="4"/>
  <c r="A105" i="2"/>
  <c r="H104" i="4"/>
  <c r="K104" i="4"/>
  <c r="B169" i="4"/>
  <c r="A110" i="4"/>
  <c r="L105" i="4"/>
  <c r="M105" i="4"/>
  <c r="I105" i="4"/>
  <c r="B170" i="4"/>
  <c r="A106" i="2"/>
  <c r="F106" i="4"/>
  <c r="E107" i="4"/>
  <c r="G106" i="4"/>
  <c r="K105" i="4"/>
  <c r="H105" i="4"/>
  <c r="A111" i="4"/>
  <c r="H108" i="5"/>
  <c r="B171" i="4"/>
  <c r="H109" i="5"/>
  <c r="A112" i="4"/>
  <c r="I106" i="4"/>
  <c r="L106" i="4"/>
  <c r="M106" i="4"/>
  <c r="A107" i="2"/>
  <c r="F107" i="4"/>
  <c r="E108" i="4"/>
  <c r="G107" i="4"/>
  <c r="H106" i="4"/>
  <c r="K106" i="4"/>
  <c r="L107" i="4"/>
  <c r="M107" i="4"/>
  <c r="I107" i="4"/>
  <c r="A113" i="4"/>
  <c r="B172" i="4"/>
  <c r="F108" i="4"/>
  <c r="E109" i="4"/>
  <c r="G108" i="4"/>
  <c r="H110" i="5"/>
  <c r="K107" i="4"/>
  <c r="H107" i="4"/>
  <c r="A108" i="2"/>
  <c r="F109" i="4"/>
  <c r="E110" i="4"/>
  <c r="G109" i="4"/>
  <c r="B173" i="4"/>
  <c r="H108" i="4"/>
  <c r="K108" i="4"/>
  <c r="A114" i="4"/>
  <c r="A109" i="2"/>
  <c r="H111" i="5"/>
  <c r="I108" i="4"/>
  <c r="L108" i="4"/>
  <c r="M108" i="4"/>
  <c r="A110" i="2"/>
  <c r="K109" i="4"/>
  <c r="H109" i="4"/>
  <c r="B174" i="4"/>
  <c r="A115" i="4"/>
  <c r="L109" i="4"/>
  <c r="M109" i="4"/>
  <c r="I109" i="4"/>
  <c r="H112" i="5"/>
  <c r="F110" i="4"/>
  <c r="E111" i="4"/>
  <c r="G110" i="4"/>
  <c r="I110" i="4"/>
  <c r="L110" i="4"/>
  <c r="M110" i="4"/>
  <c r="F111" i="4"/>
  <c r="E112" i="4"/>
  <c r="G111" i="4"/>
  <c r="A116" i="4"/>
  <c r="B175" i="4"/>
  <c r="A111" i="2"/>
  <c r="H110" i="4"/>
  <c r="K110" i="4"/>
  <c r="H113" i="5"/>
  <c r="B176" i="4"/>
  <c r="L111" i="4"/>
  <c r="M111" i="4"/>
  <c r="I111" i="4"/>
  <c r="H114" i="5"/>
  <c r="F112" i="4"/>
  <c r="E113" i="4"/>
  <c r="G112" i="4"/>
  <c r="A112" i="2"/>
  <c r="A117" i="4"/>
  <c r="K111" i="4"/>
  <c r="H111" i="4"/>
  <c r="H112" i="4"/>
  <c r="K112" i="4"/>
  <c r="A118" i="4"/>
  <c r="A113" i="2"/>
  <c r="F113" i="4"/>
  <c r="E114" i="4"/>
  <c r="G113" i="4"/>
  <c r="H115" i="5"/>
  <c r="I112" i="4"/>
  <c r="L112" i="4"/>
  <c r="M112" i="4"/>
  <c r="B177" i="4"/>
  <c r="L113" i="4"/>
  <c r="M113" i="4"/>
  <c r="I113" i="4"/>
  <c r="A114" i="2"/>
  <c r="F114" i="4"/>
  <c r="E115" i="4"/>
  <c r="G114" i="4"/>
  <c r="B178" i="4"/>
  <c r="H116" i="5"/>
  <c r="K113" i="4"/>
  <c r="H113" i="4"/>
  <c r="A119" i="4"/>
  <c r="I114" i="4"/>
  <c r="L114" i="4"/>
  <c r="M114" i="4"/>
  <c r="F115" i="4"/>
  <c r="E116" i="4"/>
  <c r="G115" i="4"/>
  <c r="H117" i="5"/>
  <c r="H114" i="4"/>
  <c r="K114" i="4"/>
  <c r="A115" i="2"/>
  <c r="A120" i="4"/>
  <c r="B179" i="4"/>
  <c r="H118" i="5"/>
  <c r="L115" i="4"/>
  <c r="M115" i="4"/>
  <c r="I115" i="4"/>
  <c r="A121" i="4"/>
  <c r="F116" i="4"/>
  <c r="E117" i="4"/>
  <c r="G116" i="4"/>
  <c r="B180" i="4"/>
  <c r="A116" i="2"/>
  <c r="K115" i="4"/>
  <c r="H115" i="4"/>
  <c r="H116" i="4"/>
  <c r="K116" i="4"/>
  <c r="I116" i="4"/>
  <c r="L116" i="4"/>
  <c r="M116" i="4"/>
  <c r="F117" i="4"/>
  <c r="E118" i="4"/>
  <c r="G117" i="4"/>
  <c r="A122" i="4"/>
  <c r="A117" i="2"/>
  <c r="H119" i="5"/>
  <c r="B181" i="4"/>
  <c r="B182" i="4"/>
  <c r="L117" i="4"/>
  <c r="M117" i="4"/>
  <c r="I117" i="4"/>
  <c r="A118" i="2"/>
  <c r="A123" i="4"/>
  <c r="F118" i="4"/>
  <c r="E119" i="4"/>
  <c r="G118" i="4"/>
  <c r="H120" i="5"/>
  <c r="K117" i="4"/>
  <c r="H117" i="4"/>
  <c r="A124" i="4"/>
  <c r="H121" i="5"/>
  <c r="I118" i="4"/>
  <c r="L118" i="4"/>
  <c r="M118" i="4"/>
  <c r="A119" i="2"/>
  <c r="F119" i="4"/>
  <c r="E120" i="4"/>
  <c r="G119" i="4"/>
  <c r="B183" i="4"/>
  <c r="H118" i="4"/>
  <c r="K118" i="4"/>
  <c r="L119" i="4"/>
  <c r="M119" i="4"/>
  <c r="I119" i="4"/>
  <c r="A120" i="2"/>
  <c r="B184" i="4"/>
  <c r="F120" i="4"/>
  <c r="E121" i="4"/>
  <c r="G120" i="4"/>
  <c r="H122" i="5"/>
  <c r="A125" i="4"/>
  <c r="K119" i="4"/>
  <c r="H119" i="4"/>
  <c r="A126" i="4"/>
  <c r="H123" i="5"/>
  <c r="I120" i="4"/>
  <c r="L120" i="4"/>
  <c r="M120" i="4"/>
  <c r="B185" i="4"/>
  <c r="F121" i="4"/>
  <c r="E122" i="4"/>
  <c r="G121" i="4"/>
  <c r="H120" i="4"/>
  <c r="K120" i="4"/>
  <c r="A121" i="2"/>
  <c r="L121" i="4"/>
  <c r="M121" i="4"/>
  <c r="I121" i="4"/>
  <c r="K121" i="4"/>
  <c r="H121" i="4"/>
  <c r="H124" i="5"/>
  <c r="A122" i="2"/>
  <c r="B186" i="4"/>
  <c r="F122" i="4"/>
  <c r="E123" i="4"/>
  <c r="G122" i="4"/>
  <c r="A127" i="4"/>
  <c r="I122" i="4"/>
  <c r="L122" i="4"/>
  <c r="M122" i="4"/>
  <c r="H125" i="5"/>
  <c r="A128" i="4"/>
  <c r="F123" i="4"/>
  <c r="E124" i="4"/>
  <c r="G123" i="4"/>
  <c r="B187" i="4"/>
  <c r="H122" i="4"/>
  <c r="K122" i="4"/>
  <c r="A123" i="2"/>
  <c r="K123" i="4"/>
  <c r="H123" i="4"/>
  <c r="H126" i="5"/>
  <c r="A124" i="2"/>
  <c r="L123" i="4"/>
  <c r="M123" i="4"/>
  <c r="I123" i="4"/>
  <c r="A129" i="4"/>
  <c r="B188" i="4"/>
  <c r="F124" i="4"/>
  <c r="E125" i="4"/>
  <c r="G124" i="4"/>
  <c r="H124" i="4"/>
  <c r="K124" i="4"/>
  <c r="I124" i="4"/>
  <c r="L124" i="4"/>
  <c r="M124" i="4"/>
  <c r="B189" i="4"/>
  <c r="A125" i="2"/>
  <c r="F125" i="4"/>
  <c r="E126" i="4"/>
  <c r="G125" i="4"/>
  <c r="A130" i="4"/>
  <c r="H127" i="5"/>
  <c r="B190" i="4"/>
  <c r="F126" i="4"/>
  <c r="E127" i="4"/>
  <c r="G126" i="4"/>
  <c r="L125" i="4"/>
  <c r="M125" i="4"/>
  <c r="I125" i="4"/>
  <c r="H128" i="5"/>
  <c r="K125" i="4"/>
  <c r="H125" i="4"/>
  <c r="A131" i="4"/>
  <c r="A126" i="2"/>
  <c r="H129" i="5"/>
  <c r="I126" i="4"/>
  <c r="L126" i="4"/>
  <c r="M126" i="4"/>
  <c r="B191" i="4"/>
  <c r="A127" i="2"/>
  <c r="A132" i="4"/>
  <c r="F127" i="4"/>
  <c r="E128" i="4"/>
  <c r="G127" i="4"/>
  <c r="H126" i="4"/>
  <c r="K126" i="4"/>
  <c r="H130" i="5"/>
  <c r="L127" i="4"/>
  <c r="M127" i="4"/>
  <c r="I127" i="4"/>
  <c r="A133" i="4"/>
  <c r="B192" i="4"/>
  <c r="F128" i="4"/>
  <c r="E129" i="4"/>
  <c r="G128" i="4"/>
  <c r="A128" i="2"/>
  <c r="K127" i="4"/>
  <c r="H127" i="4"/>
  <c r="H128" i="4"/>
  <c r="K128" i="4"/>
  <c r="A134" i="4"/>
  <c r="A129" i="2"/>
  <c r="H131" i="5"/>
  <c r="I128" i="4"/>
  <c r="L128" i="4"/>
  <c r="M128" i="4"/>
  <c r="B193" i="4"/>
  <c r="F129" i="4"/>
  <c r="E130" i="4"/>
  <c r="G129" i="4"/>
  <c r="L129" i="4"/>
  <c r="M129" i="4"/>
  <c r="I129" i="4"/>
  <c r="H132" i="5"/>
  <c r="A135" i="4"/>
  <c r="F130" i="4"/>
  <c r="E131" i="4"/>
  <c r="G130" i="4"/>
  <c r="A130" i="2"/>
  <c r="K129" i="4"/>
  <c r="H129" i="4"/>
  <c r="B194" i="4"/>
  <c r="B195" i="4"/>
  <c r="F131" i="4"/>
  <c r="E132" i="4"/>
  <c r="G131" i="4"/>
  <c r="H130" i="4"/>
  <c r="K130" i="4"/>
  <c r="H133" i="5"/>
  <c r="A131" i="2"/>
  <c r="I130" i="4"/>
  <c r="L130" i="4"/>
  <c r="M130" i="4"/>
  <c r="A136" i="4"/>
  <c r="A132" i="2"/>
  <c r="A137" i="4"/>
  <c r="L131" i="4"/>
  <c r="M131" i="4"/>
  <c r="I131" i="4"/>
  <c r="B196" i="4"/>
  <c r="H134" i="5"/>
  <c r="F132" i="4"/>
  <c r="E133" i="4"/>
  <c r="G132" i="4"/>
  <c r="K131" i="4"/>
  <c r="H131" i="4"/>
  <c r="H132" i="4"/>
  <c r="K132" i="4"/>
  <c r="I132" i="4"/>
  <c r="L132" i="4"/>
  <c r="M132" i="4"/>
  <c r="H135" i="5"/>
  <c r="F133" i="4"/>
  <c r="E134" i="4"/>
  <c r="G133" i="4"/>
  <c r="B197" i="4"/>
  <c r="A138" i="4"/>
  <c r="A133" i="2"/>
  <c r="A139" i="4"/>
  <c r="L133" i="4"/>
  <c r="M133" i="4"/>
  <c r="I133" i="4"/>
  <c r="A134" i="2"/>
  <c r="B198" i="4"/>
  <c r="H136" i="5"/>
  <c r="F134" i="4"/>
  <c r="E135" i="4"/>
  <c r="G134" i="4"/>
  <c r="K133" i="4"/>
  <c r="H133" i="4"/>
  <c r="I134" i="4"/>
  <c r="L134" i="4"/>
  <c r="M134" i="4"/>
  <c r="H137" i="5"/>
  <c r="F135" i="4"/>
  <c r="E136" i="4"/>
  <c r="G135" i="4"/>
  <c r="A135" i="2"/>
  <c r="H134" i="4"/>
  <c r="K134" i="4"/>
  <c r="A140" i="4"/>
  <c r="B199" i="4"/>
  <c r="L135" i="4"/>
  <c r="M135" i="4"/>
  <c r="I135" i="4"/>
  <c r="H138" i="5"/>
  <c r="B200" i="4"/>
  <c r="A141" i="4"/>
  <c r="A136" i="2"/>
  <c r="F136" i="4"/>
  <c r="E137" i="4"/>
  <c r="G136" i="4"/>
  <c r="K135" i="4"/>
  <c r="H135" i="4"/>
  <c r="H136" i="4"/>
  <c r="K136" i="4"/>
  <c r="A142" i="4"/>
  <c r="I136" i="4"/>
  <c r="L136" i="4"/>
  <c r="M136" i="4"/>
  <c r="A137" i="2"/>
  <c r="B201" i="4"/>
  <c r="F137" i="4"/>
  <c r="E138" i="4"/>
  <c r="G137" i="4"/>
  <c r="H139" i="5"/>
  <c r="H140" i="5"/>
  <c r="L137" i="4"/>
  <c r="M137" i="4"/>
  <c r="I137" i="4"/>
  <c r="A143" i="4"/>
  <c r="F138" i="4"/>
  <c r="E139" i="4"/>
  <c r="G138" i="4"/>
  <c r="K137" i="4"/>
  <c r="H137" i="4"/>
  <c r="B202" i="4"/>
  <c r="A138" i="2"/>
  <c r="I138" i="4"/>
  <c r="L138" i="4"/>
  <c r="M138" i="4"/>
  <c r="B203" i="4"/>
  <c r="F139" i="4"/>
  <c r="E140" i="4"/>
  <c r="G139" i="4"/>
  <c r="A144" i="4"/>
  <c r="H141" i="5"/>
  <c r="A139" i="2"/>
  <c r="H138" i="4"/>
  <c r="K138" i="4"/>
  <c r="A145" i="4"/>
  <c r="F140" i="4"/>
  <c r="E141" i="4"/>
  <c r="G140" i="4"/>
  <c r="A140" i="2"/>
  <c r="K139" i="4"/>
  <c r="H139" i="4"/>
  <c r="B204" i="4"/>
  <c r="H142" i="5"/>
  <c r="L139" i="4"/>
  <c r="M139" i="4"/>
  <c r="I139" i="4"/>
  <c r="H143" i="5"/>
  <c r="B205" i="4"/>
  <c r="A141" i="2"/>
  <c r="I140" i="4"/>
  <c r="L140" i="4"/>
  <c r="M140" i="4"/>
  <c r="F141" i="4"/>
  <c r="E142" i="4"/>
  <c r="G141" i="4"/>
  <c r="H140" i="4"/>
  <c r="K140" i="4"/>
  <c r="A146" i="4"/>
  <c r="K141" i="4"/>
  <c r="H141" i="4"/>
  <c r="A147" i="4"/>
  <c r="B206" i="4"/>
  <c r="L141" i="4"/>
  <c r="M141" i="4"/>
  <c r="I141" i="4"/>
  <c r="A142" i="2"/>
  <c r="H144" i="5"/>
  <c r="F142" i="4"/>
  <c r="E143" i="4"/>
  <c r="G142" i="4"/>
  <c r="A143" i="2"/>
  <c r="I142" i="4"/>
  <c r="L142" i="4"/>
  <c r="M142" i="4"/>
  <c r="H145" i="5"/>
  <c r="B207" i="4"/>
  <c r="A148" i="4"/>
  <c r="F143" i="4"/>
  <c r="E144" i="4"/>
  <c r="G143" i="4"/>
  <c r="H142" i="4"/>
  <c r="K142" i="4"/>
  <c r="K143" i="4"/>
  <c r="H143" i="4"/>
  <c r="B208" i="4"/>
  <c r="H146" i="5"/>
  <c r="A144" i="2"/>
  <c r="L143" i="4"/>
  <c r="M143" i="4"/>
  <c r="I143" i="4"/>
  <c r="A149" i="4"/>
  <c r="F144" i="4"/>
  <c r="E145" i="4"/>
  <c r="G144" i="4"/>
  <c r="F145" i="4"/>
  <c r="E146" i="4"/>
  <c r="G145" i="4"/>
  <c r="H147" i="5"/>
  <c r="I144" i="4"/>
  <c r="L144" i="4"/>
  <c r="M144" i="4"/>
  <c r="A150" i="4"/>
  <c r="A145" i="2"/>
  <c r="B209" i="4"/>
  <c r="H144" i="4"/>
  <c r="K144" i="4"/>
  <c r="A146" i="2"/>
  <c r="B210" i="4"/>
  <c r="A151" i="4"/>
  <c r="L145" i="4"/>
  <c r="M145" i="4"/>
  <c r="I145" i="4"/>
  <c r="F146" i="4"/>
  <c r="E147" i="4"/>
  <c r="G146" i="4"/>
  <c r="H148" i="5"/>
  <c r="K145" i="4"/>
  <c r="H145" i="4"/>
  <c r="H149" i="5"/>
  <c r="H146" i="4"/>
  <c r="K146" i="4"/>
  <c r="A152" i="4"/>
  <c r="A147" i="2"/>
  <c r="I146" i="4"/>
  <c r="L146" i="4"/>
  <c r="M146" i="4"/>
  <c r="F147" i="4"/>
  <c r="E148" i="4"/>
  <c r="G147" i="4"/>
  <c r="B211" i="4"/>
  <c r="B212" i="4"/>
  <c r="F148" i="4"/>
  <c r="E149" i="4"/>
  <c r="G148" i="4"/>
  <c r="K147" i="4"/>
  <c r="H147" i="4"/>
  <c r="A148" i="2"/>
  <c r="H150" i="5"/>
  <c r="L147" i="4"/>
  <c r="M147" i="4"/>
  <c r="I147" i="4"/>
  <c r="A153" i="4"/>
  <c r="H151" i="5"/>
  <c r="I148" i="4"/>
  <c r="L148" i="4"/>
  <c r="M148" i="4"/>
  <c r="A149" i="2"/>
  <c r="F149" i="4"/>
  <c r="E150" i="4"/>
  <c r="G149" i="4"/>
  <c r="A154" i="4"/>
  <c r="H148" i="4"/>
  <c r="K148" i="4"/>
  <c r="B213" i="4"/>
  <c r="K149" i="4"/>
  <c r="H149" i="4"/>
  <c r="A150" i="2"/>
  <c r="H152" i="5"/>
  <c r="B214" i="4"/>
  <c r="A155" i="4"/>
  <c r="L149" i="4"/>
  <c r="M149" i="4"/>
  <c r="I149" i="4"/>
  <c r="F150" i="4"/>
  <c r="E151" i="4"/>
  <c r="G150" i="4"/>
  <c r="I150" i="4"/>
  <c r="L150" i="4"/>
  <c r="M150" i="4"/>
  <c r="H150" i="4"/>
  <c r="K150" i="4"/>
  <c r="A156" i="4"/>
  <c r="B215" i="4"/>
  <c r="H153" i="5"/>
  <c r="F151" i="4"/>
  <c r="E152" i="4"/>
  <c r="G151" i="4"/>
  <c r="A151" i="2"/>
  <c r="L151" i="4"/>
  <c r="M151" i="4"/>
  <c r="I151" i="4"/>
  <c r="K151" i="4"/>
  <c r="H151" i="4"/>
  <c r="A157" i="4"/>
  <c r="A152" i="2"/>
  <c r="F152" i="4"/>
  <c r="E153" i="4"/>
  <c r="G152" i="4"/>
  <c r="H154" i="5"/>
  <c r="B216" i="4"/>
  <c r="A153" i="2"/>
  <c r="A158" i="4"/>
  <c r="I152" i="4"/>
  <c r="L152" i="4"/>
  <c r="M152" i="4"/>
  <c r="B217" i="4"/>
  <c r="F153" i="4"/>
  <c r="E154" i="4"/>
  <c r="G153" i="4"/>
  <c r="H155" i="5"/>
  <c r="H152" i="4"/>
  <c r="K152" i="4"/>
  <c r="B218" i="4"/>
  <c r="H156" i="5"/>
  <c r="K153" i="4"/>
  <c r="H153" i="4"/>
  <c r="A159" i="4"/>
  <c r="A154" i="2"/>
  <c r="L153" i="4"/>
  <c r="M153" i="4"/>
  <c r="I153" i="4"/>
  <c r="F154" i="4"/>
  <c r="E155" i="4"/>
  <c r="G154" i="4"/>
  <c r="H154" i="4"/>
  <c r="K154" i="4"/>
  <c r="B219" i="4"/>
  <c r="I154" i="4"/>
  <c r="L154" i="4"/>
  <c r="M154" i="4"/>
  <c r="A155" i="2"/>
  <c r="H157" i="5"/>
  <c r="F155" i="4"/>
  <c r="E156" i="4"/>
  <c r="G155" i="4"/>
  <c r="A160" i="4"/>
  <c r="F156" i="4"/>
  <c r="E157" i="4"/>
  <c r="G156" i="4"/>
  <c r="A161" i="4"/>
  <c r="L155" i="4"/>
  <c r="M155" i="4"/>
  <c r="I155" i="4"/>
  <c r="B220" i="4"/>
  <c r="K155" i="4"/>
  <c r="H155" i="4"/>
  <c r="H158" i="5"/>
  <c r="A156" i="2"/>
  <c r="I156" i="4"/>
  <c r="L156" i="4"/>
  <c r="M156" i="4"/>
  <c r="A157" i="2"/>
  <c r="B221" i="4"/>
  <c r="A162" i="4"/>
  <c r="F157" i="4"/>
  <c r="E158" i="4"/>
  <c r="G157" i="4"/>
  <c r="H159" i="5"/>
  <c r="H156" i="4"/>
  <c r="K156" i="4"/>
  <c r="F158" i="4"/>
  <c r="E159" i="4"/>
  <c r="G158" i="4"/>
  <c r="A158" i="2"/>
  <c r="K157" i="4"/>
  <c r="H157" i="4"/>
  <c r="H160" i="5"/>
  <c r="L157" i="4"/>
  <c r="M157" i="4"/>
  <c r="I157" i="4"/>
  <c r="A163" i="4"/>
  <c r="B222" i="4"/>
  <c r="B223" i="4"/>
  <c r="H161" i="5"/>
  <c r="I158" i="4"/>
  <c r="L158" i="4"/>
  <c r="M158" i="4"/>
  <c r="A164" i="4"/>
  <c r="A159" i="2"/>
  <c r="F159" i="4"/>
  <c r="E160" i="4"/>
  <c r="G159" i="4"/>
  <c r="H158" i="4"/>
  <c r="K158" i="4"/>
  <c r="K159" i="4"/>
  <c r="H159" i="4"/>
  <c r="F160" i="4"/>
  <c r="E161" i="4"/>
  <c r="G160" i="4"/>
  <c r="A160" i="2"/>
  <c r="H162" i="5"/>
  <c r="L159" i="4"/>
  <c r="M159" i="4"/>
  <c r="I159" i="4"/>
  <c r="A165" i="4"/>
  <c r="B224" i="4"/>
  <c r="B225" i="4"/>
  <c r="A166" i="4"/>
  <c r="I160" i="4"/>
  <c r="L160" i="4"/>
  <c r="M160" i="4"/>
  <c r="A161" i="2"/>
  <c r="F161" i="4"/>
  <c r="E162" i="4"/>
  <c r="G161" i="4"/>
  <c r="H163" i="5"/>
  <c r="H160" i="4"/>
  <c r="K160" i="4"/>
  <c r="F162" i="4"/>
  <c r="E163" i="4"/>
  <c r="G162" i="4"/>
  <c r="K161" i="4"/>
  <c r="H161" i="4"/>
  <c r="B226" i="4"/>
  <c r="H164" i="5"/>
  <c r="A162" i="2"/>
  <c r="L161" i="4"/>
  <c r="M161" i="4"/>
  <c r="I161" i="4"/>
  <c r="A167" i="4"/>
  <c r="I162" i="4"/>
  <c r="L162" i="4"/>
  <c r="M162" i="4"/>
  <c r="A163" i="2"/>
  <c r="H162" i="4"/>
  <c r="K162" i="4"/>
  <c r="H165" i="5"/>
  <c r="B227" i="4"/>
  <c r="A168" i="4"/>
  <c r="F163" i="4"/>
  <c r="E164" i="4"/>
  <c r="G163" i="4"/>
  <c r="F164" i="4"/>
  <c r="E165" i="4"/>
  <c r="G164" i="4"/>
  <c r="A169" i="4"/>
  <c r="H166" i="5"/>
  <c r="L163" i="4"/>
  <c r="M163" i="4"/>
  <c r="I163" i="4"/>
  <c r="A164" i="2"/>
  <c r="B228" i="4"/>
  <c r="K163" i="4"/>
  <c r="H163" i="4"/>
  <c r="A165" i="2"/>
  <c r="I164" i="4"/>
  <c r="L164" i="4"/>
  <c r="M164" i="4"/>
  <c r="F165" i="4"/>
  <c r="E166" i="4"/>
  <c r="G165" i="4"/>
  <c r="B229" i="4"/>
  <c r="H167" i="5"/>
  <c r="H164" i="4"/>
  <c r="K164" i="4"/>
  <c r="A170" i="4"/>
  <c r="H168" i="5"/>
  <c r="F166" i="4"/>
  <c r="E167" i="4"/>
  <c r="G166" i="4"/>
  <c r="A171" i="4"/>
  <c r="K165" i="4"/>
  <c r="H165" i="4"/>
  <c r="A166" i="2"/>
  <c r="B230" i="4"/>
  <c r="L165" i="4"/>
  <c r="M165" i="4"/>
  <c r="I165" i="4"/>
  <c r="F167" i="4"/>
  <c r="E168" i="4"/>
  <c r="G167" i="4"/>
  <c r="H166" i="4"/>
  <c r="K166" i="4"/>
  <c r="B231" i="4"/>
  <c r="A167" i="2"/>
  <c r="A172" i="4"/>
  <c r="I166" i="4"/>
  <c r="L166" i="4"/>
  <c r="M166" i="4"/>
  <c r="H169" i="5"/>
  <c r="A173" i="4"/>
  <c r="B232" i="4"/>
  <c r="L167" i="4"/>
  <c r="M167" i="4"/>
  <c r="I167" i="4"/>
  <c r="H170" i="5"/>
  <c r="A168" i="2"/>
  <c r="F168" i="4"/>
  <c r="E169" i="4"/>
  <c r="G168" i="4"/>
  <c r="K167" i="4"/>
  <c r="H167" i="4"/>
  <c r="H168" i="4"/>
  <c r="K168" i="4"/>
  <c r="H171" i="5"/>
  <c r="B233" i="4"/>
  <c r="I168" i="4"/>
  <c r="L168" i="4"/>
  <c r="M168" i="4"/>
  <c r="A169" i="2"/>
  <c r="F169" i="4"/>
  <c r="E170" i="4"/>
  <c r="G169" i="4"/>
  <c r="A174" i="4"/>
  <c r="A175" i="4"/>
  <c r="F170" i="4"/>
  <c r="E171" i="4"/>
  <c r="G170" i="4"/>
  <c r="H172" i="5"/>
  <c r="K169" i="4"/>
  <c r="H169" i="4"/>
  <c r="B234" i="4"/>
  <c r="L169" i="4"/>
  <c r="M169" i="4"/>
  <c r="I169" i="4"/>
  <c r="A170" i="2"/>
  <c r="H170" i="4"/>
  <c r="K170" i="4"/>
  <c r="B235" i="4"/>
  <c r="H173" i="5"/>
  <c r="I170" i="4"/>
  <c r="L170" i="4"/>
  <c r="M170" i="4"/>
  <c r="A176" i="4"/>
  <c r="A171" i="2"/>
  <c r="F171" i="4"/>
  <c r="E172" i="4"/>
  <c r="G171" i="4"/>
  <c r="K171" i="4"/>
  <c r="H171" i="4"/>
  <c r="H174" i="5"/>
  <c r="A172" i="2"/>
  <c r="L171" i="4"/>
  <c r="M171" i="4"/>
  <c r="I171" i="4"/>
  <c r="A177" i="4"/>
  <c r="B236" i="4"/>
  <c r="F172" i="4"/>
  <c r="E173" i="4"/>
  <c r="G172" i="4"/>
  <c r="F173" i="4"/>
  <c r="E174" i="4"/>
  <c r="G173" i="4"/>
  <c r="I172" i="4"/>
  <c r="L172" i="4"/>
  <c r="M172" i="4"/>
  <c r="H172" i="4"/>
  <c r="K172" i="4"/>
  <c r="B237" i="4"/>
  <c r="A178" i="4"/>
  <c r="A173" i="2"/>
  <c r="H175" i="5"/>
  <c r="L173" i="4"/>
  <c r="M173" i="4"/>
  <c r="I173" i="4"/>
  <c r="A179" i="4"/>
  <c r="H176" i="5"/>
  <c r="B238" i="4"/>
  <c r="F174" i="4"/>
  <c r="E175" i="4"/>
  <c r="G174" i="4"/>
  <c r="A174" i="2"/>
  <c r="K173" i="4"/>
  <c r="H173" i="4"/>
  <c r="A175" i="2"/>
  <c r="I174" i="4"/>
  <c r="L174" i="4"/>
  <c r="M174" i="4"/>
  <c r="B239" i="4"/>
  <c r="A180" i="4"/>
  <c r="F175" i="4"/>
  <c r="E176" i="4"/>
  <c r="G175" i="4"/>
  <c r="H174" i="4"/>
  <c r="K174" i="4"/>
  <c r="H177" i="5"/>
  <c r="H178" i="5"/>
  <c r="K175" i="4"/>
  <c r="H175" i="4"/>
  <c r="A181" i="4"/>
  <c r="L175" i="4"/>
  <c r="M175" i="4"/>
  <c r="I175" i="4"/>
  <c r="B240" i="4"/>
  <c r="A176" i="2"/>
  <c r="F176" i="4"/>
  <c r="E177" i="4"/>
  <c r="G176" i="4"/>
  <c r="A177" i="2"/>
  <c r="I176" i="4"/>
  <c r="L176" i="4"/>
  <c r="M176" i="4"/>
  <c r="F177" i="4"/>
  <c r="E178" i="4"/>
  <c r="G177" i="4"/>
  <c r="B241" i="4"/>
  <c r="H176" i="4"/>
  <c r="K176" i="4"/>
  <c r="A182" i="4"/>
  <c r="H179" i="5"/>
  <c r="A183" i="4"/>
  <c r="F178" i="4"/>
  <c r="E179" i="4"/>
  <c r="G178" i="4"/>
  <c r="K177" i="4"/>
  <c r="H177" i="4"/>
  <c r="H180" i="5"/>
  <c r="B242" i="4"/>
  <c r="A178" i="2"/>
  <c r="L177" i="4"/>
  <c r="M177" i="4"/>
  <c r="I177" i="4"/>
  <c r="B243" i="4"/>
  <c r="H178" i="4"/>
  <c r="K178" i="4"/>
  <c r="A179" i="2"/>
  <c r="H181" i="5"/>
  <c r="I178" i="4"/>
  <c r="L178" i="4"/>
  <c r="M178" i="4"/>
  <c r="A184" i="4"/>
  <c r="F179" i="4"/>
  <c r="E180" i="4"/>
  <c r="G179" i="4"/>
  <c r="K179" i="4"/>
  <c r="H179" i="4"/>
  <c r="L179" i="4"/>
  <c r="M179" i="4"/>
  <c r="I179" i="4"/>
  <c r="A180" i="2"/>
  <c r="B244" i="4"/>
  <c r="F180" i="4"/>
  <c r="E181" i="4"/>
  <c r="G180" i="4"/>
  <c r="A185" i="4"/>
  <c r="H182" i="5"/>
  <c r="I180" i="4"/>
  <c r="L180" i="4"/>
  <c r="M180" i="4"/>
  <c r="H180" i="4"/>
  <c r="K180" i="4"/>
  <c r="A181" i="2"/>
  <c r="A186" i="4"/>
  <c r="B245" i="4"/>
  <c r="H183" i="5"/>
  <c r="F181" i="4"/>
  <c r="E182" i="4"/>
  <c r="G181" i="4"/>
  <c r="F182" i="4"/>
  <c r="E183" i="4"/>
  <c r="G182" i="4"/>
  <c r="B246" i="4"/>
  <c r="K181" i="4"/>
  <c r="H181" i="4"/>
  <c r="A187" i="4"/>
  <c r="A182" i="2"/>
  <c r="L181" i="4"/>
  <c r="M181" i="4"/>
  <c r="I181" i="4"/>
  <c r="H184" i="5"/>
  <c r="H185" i="5"/>
  <c r="A188" i="4"/>
  <c r="B247" i="4"/>
  <c r="I182" i="4"/>
  <c r="L182" i="4"/>
  <c r="M182" i="4"/>
  <c r="A183" i="2"/>
  <c r="F183" i="4"/>
  <c r="E184" i="4"/>
  <c r="G183" i="4"/>
  <c r="H182" i="4"/>
  <c r="K182" i="4"/>
  <c r="F184" i="4"/>
  <c r="E185" i="4"/>
  <c r="G184" i="4"/>
  <c r="A184" i="2"/>
  <c r="A189" i="4"/>
  <c r="L183" i="4"/>
  <c r="M183" i="4"/>
  <c r="I183" i="4"/>
  <c r="K183" i="4"/>
  <c r="H183" i="4"/>
  <c r="B248" i="4"/>
  <c r="H186" i="5"/>
  <c r="H187" i="5"/>
  <c r="A190" i="4"/>
  <c r="A185" i="2"/>
  <c r="B249" i="4"/>
  <c r="I184" i="4"/>
  <c r="L184" i="4"/>
  <c r="M184" i="4"/>
  <c r="F185" i="4"/>
  <c r="E186" i="4"/>
  <c r="G185" i="4"/>
  <c r="H184" i="4"/>
  <c r="K184" i="4"/>
  <c r="A191" i="4"/>
  <c r="B250" i="4"/>
  <c r="L185" i="4"/>
  <c r="M185" i="4"/>
  <c r="I185" i="4"/>
  <c r="F186" i="4"/>
  <c r="E187" i="4"/>
  <c r="G186" i="4"/>
  <c r="K185" i="4"/>
  <c r="H185" i="4"/>
  <c r="A186" i="2"/>
  <c r="H188" i="5"/>
  <c r="A187" i="2"/>
  <c r="H189" i="5"/>
  <c r="I186" i="4"/>
  <c r="L186" i="4"/>
  <c r="M186" i="4"/>
  <c r="F187" i="4"/>
  <c r="E188" i="4"/>
  <c r="G187" i="4"/>
  <c r="A192" i="4"/>
  <c r="H186" i="4"/>
  <c r="K186" i="4"/>
  <c r="B251" i="4"/>
  <c r="L187" i="4"/>
  <c r="M187" i="4"/>
  <c r="I187" i="4"/>
  <c r="B252" i="4"/>
  <c r="F188" i="4"/>
  <c r="E189" i="4"/>
  <c r="G188" i="4"/>
  <c r="A188" i="2"/>
  <c r="A193" i="4"/>
  <c r="K187" i="4"/>
  <c r="H187" i="4"/>
  <c r="H190" i="5"/>
  <c r="A194" i="4"/>
  <c r="F189" i="4"/>
  <c r="E190" i="4"/>
  <c r="G189" i="4"/>
  <c r="H188" i="4"/>
  <c r="K188" i="4"/>
  <c r="A189" i="2"/>
  <c r="B253" i="4"/>
  <c r="H191" i="5"/>
  <c r="I188" i="4"/>
  <c r="L188" i="4"/>
  <c r="M188" i="4"/>
  <c r="F190" i="4"/>
  <c r="E191" i="4"/>
  <c r="G190" i="4"/>
  <c r="B254" i="4"/>
  <c r="A190" i="2"/>
  <c r="K189" i="4"/>
  <c r="H189" i="4"/>
  <c r="H192" i="5"/>
  <c r="L189" i="4"/>
  <c r="M189" i="4"/>
  <c r="I189" i="4"/>
  <c r="A195" i="4"/>
  <c r="H193" i="5"/>
  <c r="A191" i="2"/>
  <c r="A196" i="4"/>
  <c r="I190" i="4"/>
  <c r="L190" i="4"/>
  <c r="M190" i="4"/>
  <c r="B255" i="4"/>
  <c r="F191" i="4"/>
  <c r="E192" i="4"/>
  <c r="G191" i="4"/>
  <c r="H190" i="4"/>
  <c r="K190" i="4"/>
  <c r="A192" i="2"/>
  <c r="L191" i="4"/>
  <c r="M191" i="4"/>
  <c r="I191" i="4"/>
  <c r="B256" i="4"/>
  <c r="F192" i="4"/>
  <c r="E193" i="4"/>
  <c r="G192" i="4"/>
  <c r="K191" i="4"/>
  <c r="H191" i="4"/>
  <c r="A197" i="4"/>
  <c r="H194" i="5"/>
  <c r="I192" i="4"/>
  <c r="L192" i="4"/>
  <c r="M192" i="4"/>
  <c r="B257" i="4"/>
  <c r="H195" i="5"/>
  <c r="A198" i="4"/>
  <c r="F193" i="4"/>
  <c r="E194" i="4"/>
  <c r="G193" i="4"/>
  <c r="H192" i="4"/>
  <c r="K192" i="4"/>
  <c r="A193" i="2"/>
  <c r="A194" i="2"/>
  <c r="L193" i="4"/>
  <c r="M193" i="4"/>
  <c r="I193" i="4"/>
  <c r="A199" i="4"/>
  <c r="F194" i="4"/>
  <c r="E195" i="4"/>
  <c r="G194" i="4"/>
  <c r="B258" i="4"/>
  <c r="K193" i="4"/>
  <c r="H193" i="4"/>
  <c r="H196" i="5"/>
  <c r="B259" i="4"/>
  <c r="F195" i="4"/>
  <c r="E196" i="4"/>
  <c r="G195" i="4"/>
  <c r="H194" i="4"/>
  <c r="K194" i="4"/>
  <c r="A195" i="2"/>
  <c r="H197" i="5"/>
  <c r="I194" i="4"/>
  <c r="L194" i="4"/>
  <c r="M194" i="4"/>
  <c r="A200" i="4"/>
  <c r="A201" i="4"/>
  <c r="A196" i="2"/>
  <c r="L195" i="4"/>
  <c r="M195" i="4"/>
  <c r="I195" i="4"/>
  <c r="F196" i="4"/>
  <c r="E197" i="4"/>
  <c r="G196" i="4"/>
  <c r="K195" i="4"/>
  <c r="H195" i="4"/>
  <c r="H198" i="5"/>
  <c r="B260" i="4"/>
  <c r="H196" i="4"/>
  <c r="K196" i="4"/>
  <c r="B261" i="4"/>
  <c r="A197" i="2"/>
  <c r="I196" i="4"/>
  <c r="L196" i="4"/>
  <c r="M196" i="4"/>
  <c r="H199" i="5"/>
  <c r="F197" i="4"/>
  <c r="E198" i="4"/>
  <c r="G197" i="4"/>
  <c r="A202" i="4"/>
  <c r="K197" i="4"/>
  <c r="H197" i="4"/>
  <c r="L197" i="4"/>
  <c r="M197" i="4"/>
  <c r="I197" i="4"/>
  <c r="A203" i="4"/>
  <c r="F198" i="4"/>
  <c r="E199" i="4"/>
  <c r="G198" i="4"/>
  <c r="H200" i="5"/>
  <c r="A198" i="2"/>
  <c r="B262" i="4"/>
  <c r="H201" i="5"/>
  <c r="B263" i="4"/>
  <c r="A199" i="2"/>
  <c r="F199" i="4"/>
  <c r="E200" i="4"/>
  <c r="G199" i="4"/>
  <c r="H198" i="4"/>
  <c r="K198" i="4"/>
  <c r="I198" i="4"/>
  <c r="L198" i="4"/>
  <c r="M198" i="4"/>
  <c r="A204" i="4"/>
  <c r="L199" i="4"/>
  <c r="M199" i="4"/>
  <c r="I199" i="4"/>
  <c r="K199" i="4"/>
  <c r="H199" i="4"/>
  <c r="B264" i="4"/>
  <c r="A205" i="4"/>
  <c r="A200" i="2"/>
  <c r="H202" i="5"/>
  <c r="F200" i="4"/>
  <c r="E201" i="4"/>
  <c r="G200" i="4"/>
  <c r="I200" i="4"/>
  <c r="L200" i="4"/>
  <c r="M200" i="4"/>
  <c r="B265" i="4"/>
  <c r="F201" i="4"/>
  <c r="E202" i="4"/>
  <c r="G201" i="4"/>
  <c r="A201" i="2"/>
  <c r="H200" i="4"/>
  <c r="K200" i="4"/>
  <c r="H203" i="5"/>
  <c r="A206" i="4"/>
  <c r="F202" i="4"/>
  <c r="E203" i="4"/>
  <c r="G202" i="4"/>
  <c r="B266" i="4"/>
  <c r="H204" i="5"/>
  <c r="A202" i="2"/>
  <c r="K201" i="4"/>
  <c r="H201" i="4"/>
  <c r="A207" i="4"/>
  <c r="L201" i="4"/>
  <c r="M201" i="4"/>
  <c r="I201" i="4"/>
  <c r="A203" i="2"/>
  <c r="H205" i="5"/>
  <c r="F203" i="4"/>
  <c r="E204" i="4"/>
  <c r="G203" i="4"/>
  <c r="H202" i="4"/>
  <c r="K202" i="4"/>
  <c r="A208" i="4"/>
  <c r="B267" i="4"/>
  <c r="I202" i="4"/>
  <c r="L202" i="4"/>
  <c r="M202" i="4"/>
  <c r="F204" i="4"/>
  <c r="E205" i="4"/>
  <c r="G204" i="4"/>
  <c r="A204" i="2"/>
  <c r="B268" i="4"/>
  <c r="A209" i="4"/>
  <c r="K203" i="4"/>
  <c r="H203" i="4"/>
  <c r="L203" i="4"/>
  <c r="M203" i="4"/>
  <c r="I203" i="4"/>
  <c r="H206" i="5"/>
  <c r="H204" i="4"/>
  <c r="K204" i="4"/>
  <c r="A210" i="4"/>
  <c r="A205" i="2"/>
  <c r="H207" i="5"/>
  <c r="B269" i="4"/>
  <c r="I204" i="4"/>
  <c r="L204" i="4"/>
  <c r="M204" i="4"/>
  <c r="F205" i="4"/>
  <c r="E206" i="4"/>
  <c r="G205" i="4"/>
  <c r="L205" i="4"/>
  <c r="M205" i="4"/>
  <c r="I205" i="4"/>
  <c r="K205" i="4"/>
  <c r="H205" i="4"/>
  <c r="H208" i="5"/>
  <c r="A211" i="4"/>
  <c r="F206" i="4"/>
  <c r="E207" i="4"/>
  <c r="G206" i="4"/>
  <c r="B270" i="4"/>
  <c r="A206" i="2"/>
  <c r="A207" i="2"/>
  <c r="A212" i="4"/>
  <c r="I206" i="4"/>
  <c r="L206" i="4"/>
  <c r="M206" i="4"/>
  <c r="B271" i="4"/>
  <c r="F207" i="4"/>
  <c r="E208" i="4"/>
  <c r="G207" i="4"/>
  <c r="H209" i="5"/>
  <c r="H206" i="4"/>
  <c r="K206" i="4"/>
  <c r="L207" i="4"/>
  <c r="M207" i="4"/>
  <c r="I207" i="4"/>
  <c r="B272" i="4"/>
  <c r="A208" i="2"/>
  <c r="F208" i="4"/>
  <c r="E209" i="4"/>
  <c r="G208" i="4"/>
  <c r="A213" i="4"/>
  <c r="K207" i="4"/>
  <c r="H207" i="4"/>
  <c r="H210" i="5"/>
  <c r="H208" i="4"/>
  <c r="K208" i="4"/>
  <c r="B273" i="4"/>
  <c r="H211" i="5"/>
  <c r="I208" i="4"/>
  <c r="L208" i="4"/>
  <c r="M208" i="4"/>
  <c r="A209" i="2"/>
  <c r="A214" i="4"/>
  <c r="F209" i="4"/>
  <c r="E210" i="4"/>
  <c r="G209" i="4"/>
  <c r="L209" i="4"/>
  <c r="M209" i="4"/>
  <c r="I209" i="4"/>
  <c r="A215" i="4"/>
  <c r="A210" i="2"/>
  <c r="F210" i="4"/>
  <c r="E211" i="4"/>
  <c r="G210" i="4"/>
  <c r="B274" i="4"/>
  <c r="K209" i="4"/>
  <c r="H209" i="4"/>
  <c r="H212" i="5"/>
  <c r="H213" i="5"/>
  <c r="H210" i="4"/>
  <c r="K210" i="4"/>
  <c r="A216" i="4"/>
  <c r="A211" i="2"/>
  <c r="B275" i="4"/>
  <c r="I210" i="4"/>
  <c r="L210" i="4"/>
  <c r="M210" i="4"/>
  <c r="F211" i="4"/>
  <c r="E212" i="4"/>
  <c r="G211" i="4"/>
  <c r="F212" i="4"/>
  <c r="E213" i="4"/>
  <c r="G212" i="4"/>
  <c r="A217" i="4"/>
  <c r="K211" i="4"/>
  <c r="H211" i="4"/>
  <c r="B276" i="4"/>
  <c r="H214" i="5"/>
  <c r="L211" i="4"/>
  <c r="M211" i="4"/>
  <c r="I211" i="4"/>
  <c r="A212" i="2"/>
  <c r="H215" i="5"/>
  <c r="B277" i="4"/>
  <c r="I212" i="4"/>
  <c r="L212" i="4"/>
  <c r="M212" i="4"/>
  <c r="A213" i="2"/>
  <c r="A218" i="4"/>
  <c r="F213" i="4"/>
  <c r="E214" i="4"/>
  <c r="G213" i="4"/>
  <c r="H212" i="4"/>
  <c r="K212" i="4"/>
  <c r="F214" i="4"/>
  <c r="E215" i="4"/>
  <c r="G214" i="4"/>
  <c r="L213" i="4"/>
  <c r="M213" i="4"/>
  <c r="I213" i="4"/>
  <c r="A219" i="4"/>
  <c r="H216" i="5"/>
  <c r="K213" i="4"/>
  <c r="H213" i="4"/>
  <c r="A214" i="2"/>
  <c r="B278" i="4"/>
  <c r="A215" i="2"/>
  <c r="H217" i="5"/>
  <c r="F215" i="4"/>
  <c r="E216" i="4"/>
  <c r="G215" i="4"/>
  <c r="B279" i="4"/>
  <c r="H214" i="4"/>
  <c r="K214" i="4"/>
  <c r="A220" i="4"/>
  <c r="I214" i="4"/>
  <c r="L214" i="4"/>
  <c r="M214" i="4"/>
  <c r="L215" i="4"/>
  <c r="M215" i="4"/>
  <c r="I215" i="4"/>
  <c r="A221" i="4"/>
  <c r="F216" i="4"/>
  <c r="E217" i="4"/>
  <c r="G216" i="4"/>
  <c r="K215" i="4"/>
  <c r="H215" i="4"/>
  <c r="H218" i="5"/>
  <c r="B280" i="4"/>
  <c r="A216" i="2"/>
  <c r="B281" i="4"/>
  <c r="I216" i="4"/>
  <c r="L216" i="4"/>
  <c r="M216" i="4"/>
  <c r="A222" i="4"/>
  <c r="F217" i="4"/>
  <c r="E218" i="4"/>
  <c r="G217" i="4"/>
  <c r="A217" i="2"/>
  <c r="H216" i="4"/>
  <c r="K216" i="4"/>
  <c r="H219" i="5"/>
  <c r="L217" i="4"/>
  <c r="M217" i="4"/>
  <c r="I217" i="4"/>
  <c r="H220" i="5"/>
  <c r="F218" i="4"/>
  <c r="E219" i="4"/>
  <c r="G218" i="4"/>
  <c r="K217" i="4"/>
  <c r="H217" i="4"/>
  <c r="A223" i="4"/>
  <c r="A218" i="2"/>
  <c r="B282" i="4"/>
  <c r="A219" i="2"/>
  <c r="A224" i="4"/>
  <c r="I218" i="4"/>
  <c r="L218" i="4"/>
  <c r="M218" i="4"/>
  <c r="H221" i="5"/>
  <c r="F219" i="4"/>
  <c r="E220" i="4"/>
  <c r="G219" i="4"/>
  <c r="B283" i="4"/>
  <c r="H218" i="4"/>
  <c r="K218" i="4"/>
  <c r="L219" i="4"/>
  <c r="M219" i="4"/>
  <c r="I219" i="4"/>
  <c r="K219" i="4"/>
  <c r="H219" i="4"/>
  <c r="A220" i="2"/>
  <c r="H222" i="5"/>
  <c r="A225" i="4"/>
  <c r="B284" i="4"/>
  <c r="F220" i="4"/>
  <c r="E221" i="4"/>
  <c r="G220" i="4"/>
  <c r="H220" i="4"/>
  <c r="K220" i="4"/>
  <c r="A226" i="4"/>
  <c r="H223" i="5"/>
  <c r="I220" i="4"/>
  <c r="L220" i="4"/>
  <c r="M220" i="4"/>
  <c r="B285" i="4"/>
  <c r="F221" i="4"/>
  <c r="E222" i="4"/>
  <c r="G221" i="4"/>
  <c r="A221" i="2"/>
  <c r="L221" i="4"/>
  <c r="M221" i="4"/>
  <c r="I221" i="4"/>
  <c r="B286" i="4"/>
  <c r="A227" i="4"/>
  <c r="F222" i="4"/>
  <c r="E223" i="4"/>
  <c r="G222" i="4"/>
  <c r="A222" i="2"/>
  <c r="K221" i="4"/>
  <c r="H221" i="4"/>
  <c r="H224" i="5"/>
  <c r="H222" i="4"/>
  <c r="K222" i="4"/>
  <c r="H225" i="5"/>
  <c r="A223" i="2"/>
  <c r="I222" i="4"/>
  <c r="L222" i="4"/>
  <c r="M222" i="4"/>
  <c r="A228" i="4"/>
  <c r="B287" i="4"/>
  <c r="F223" i="4"/>
  <c r="E224" i="4"/>
  <c r="G223" i="4"/>
  <c r="L223" i="4"/>
  <c r="M223" i="4"/>
  <c r="I223" i="4"/>
  <c r="A229" i="4"/>
  <c r="A224" i="2"/>
  <c r="H226" i="5"/>
  <c r="F224" i="4"/>
  <c r="E225" i="4"/>
  <c r="G224" i="4"/>
  <c r="K223" i="4"/>
  <c r="H223" i="4"/>
  <c r="B288" i="4"/>
  <c r="I224" i="4"/>
  <c r="L224" i="4"/>
  <c r="M224" i="4"/>
  <c r="H227" i="5"/>
  <c r="A230" i="4"/>
  <c r="F225" i="4"/>
  <c r="E226" i="4"/>
  <c r="G225" i="4"/>
  <c r="A225" i="2"/>
  <c r="B289" i="4"/>
  <c r="H224" i="4"/>
  <c r="K224" i="4"/>
  <c r="A226" i="2"/>
  <c r="F226" i="4"/>
  <c r="E227" i="4"/>
  <c r="G226" i="4"/>
  <c r="H228" i="5"/>
  <c r="K225" i="4"/>
  <c r="H225" i="4"/>
  <c r="A231" i="4"/>
  <c r="B290" i="4"/>
  <c r="L225" i="4"/>
  <c r="M225" i="4"/>
  <c r="I225" i="4"/>
  <c r="F227" i="4"/>
  <c r="E228" i="4"/>
  <c r="G227" i="4"/>
  <c r="A227" i="2"/>
  <c r="B291" i="4"/>
  <c r="I226" i="4"/>
  <c r="L226" i="4"/>
  <c r="M226" i="4"/>
  <c r="H229" i="5"/>
  <c r="A232" i="4"/>
  <c r="H226" i="4"/>
  <c r="K226" i="4"/>
  <c r="L227" i="4"/>
  <c r="M227" i="4"/>
  <c r="I227" i="4"/>
  <c r="A233" i="4"/>
  <c r="H230" i="5"/>
  <c r="F228" i="4"/>
  <c r="E229" i="4"/>
  <c r="G228" i="4"/>
  <c r="B292" i="4"/>
  <c r="K227" i="4"/>
  <c r="H227" i="4"/>
  <c r="A228" i="2"/>
  <c r="H231" i="5"/>
  <c r="L228" i="4"/>
  <c r="M228" i="4"/>
  <c r="I228" i="4"/>
  <c r="B293" i="4"/>
  <c r="F229" i="4"/>
  <c r="E230" i="4"/>
  <c r="G229" i="4"/>
  <c r="A234" i="4"/>
  <c r="A229" i="2"/>
  <c r="K228" i="4"/>
  <c r="H228" i="4"/>
  <c r="A230" i="2"/>
  <c r="I229" i="4"/>
  <c r="L229" i="4"/>
  <c r="M229" i="4"/>
  <c r="B294" i="4"/>
  <c r="H232" i="5"/>
  <c r="F230" i="4"/>
  <c r="E231" i="4"/>
  <c r="G230" i="4"/>
  <c r="A235" i="4"/>
  <c r="H229" i="4"/>
  <c r="K229" i="4"/>
  <c r="K230" i="4"/>
  <c r="H230" i="4"/>
  <c r="I230" i="4"/>
  <c r="L230" i="4"/>
  <c r="M230" i="4"/>
  <c r="A231" i="2"/>
  <c r="A236" i="4"/>
  <c r="E232" i="4"/>
  <c r="F231" i="4"/>
  <c r="G231" i="4"/>
  <c r="B295" i="4"/>
  <c r="H233" i="5"/>
  <c r="I231" i="4"/>
  <c r="L231" i="4"/>
  <c r="M231" i="4"/>
  <c r="H234" i="5"/>
  <c r="B296" i="4"/>
  <c r="F232" i="4"/>
  <c r="E233" i="4"/>
  <c r="G232" i="4"/>
  <c r="A237" i="4"/>
  <c r="A232" i="2"/>
  <c r="H231" i="4"/>
  <c r="K231" i="4"/>
  <c r="B297" i="4"/>
  <c r="H235" i="5"/>
  <c r="F233" i="4"/>
  <c r="E234" i="4"/>
  <c r="G233" i="4"/>
  <c r="L232" i="4"/>
  <c r="M232" i="4"/>
  <c r="I232" i="4"/>
  <c r="A238" i="4"/>
  <c r="K232" i="4"/>
  <c r="H232" i="4"/>
  <c r="A233" i="2"/>
  <c r="L233" i="4"/>
  <c r="M233" i="4"/>
  <c r="I233" i="4"/>
  <c r="B298" i="4"/>
  <c r="A234" i="2"/>
  <c r="A239" i="4"/>
  <c r="F234" i="4"/>
  <c r="E235" i="4"/>
  <c r="G234" i="4"/>
  <c r="H233" i="4"/>
  <c r="K233" i="4"/>
  <c r="H236" i="5"/>
  <c r="I234" i="4"/>
  <c r="L234" i="4"/>
  <c r="M234" i="4"/>
  <c r="E236" i="4"/>
  <c r="F235" i="4"/>
  <c r="G235" i="4"/>
  <c r="K234" i="4"/>
  <c r="H234" i="4"/>
  <c r="A240" i="4"/>
  <c r="B299" i="4"/>
  <c r="H237" i="5"/>
  <c r="A235" i="2"/>
  <c r="A236" i="2"/>
  <c r="B300" i="4"/>
  <c r="L235" i="4"/>
  <c r="M235" i="4"/>
  <c r="I235" i="4"/>
  <c r="H235" i="4"/>
  <c r="K235" i="4"/>
  <c r="H238" i="5"/>
  <c r="A241" i="4"/>
  <c r="F236" i="4"/>
  <c r="E237" i="4"/>
  <c r="G236" i="4"/>
  <c r="F237" i="4"/>
  <c r="E238" i="4"/>
  <c r="G237" i="4"/>
  <c r="A237" i="2"/>
  <c r="L236" i="4"/>
  <c r="M236" i="4"/>
  <c r="I236" i="4"/>
  <c r="A242" i="4"/>
  <c r="K236" i="4"/>
  <c r="H236" i="4"/>
  <c r="H239" i="5"/>
  <c r="B301" i="4"/>
  <c r="F238" i="4"/>
  <c r="E239" i="4"/>
  <c r="G238" i="4"/>
  <c r="A243" i="4"/>
  <c r="A238" i="2"/>
  <c r="H237" i="4"/>
  <c r="K237" i="4"/>
  <c r="B302" i="4"/>
  <c r="H240" i="5"/>
  <c r="I237" i="4"/>
  <c r="L237" i="4"/>
  <c r="M237" i="4"/>
  <c r="H241" i="5"/>
  <c r="B303" i="4"/>
  <c r="E240" i="4"/>
  <c r="F239" i="4"/>
  <c r="G239" i="4"/>
  <c r="A244" i="4"/>
  <c r="K238" i="4"/>
  <c r="H238" i="4"/>
  <c r="A239" i="2"/>
  <c r="I238" i="4"/>
  <c r="L238" i="4"/>
  <c r="M238" i="4"/>
  <c r="A240" i="2"/>
  <c r="F240" i="4"/>
  <c r="E241" i="4"/>
  <c r="G240" i="4"/>
  <c r="A245" i="4"/>
  <c r="I239" i="4"/>
  <c r="L239" i="4"/>
  <c r="M239" i="4"/>
  <c r="H242" i="5"/>
  <c r="H239" i="4"/>
  <c r="K239" i="4"/>
  <c r="B304" i="4"/>
  <c r="L240" i="4"/>
  <c r="M240" i="4"/>
  <c r="I240" i="4"/>
  <c r="K240" i="4"/>
  <c r="H240" i="4"/>
  <c r="A246" i="4"/>
  <c r="A241" i="2"/>
  <c r="B305" i="4"/>
  <c r="H243" i="5"/>
  <c r="F241" i="4"/>
  <c r="E242" i="4"/>
  <c r="G241" i="4"/>
  <c r="B306" i="4"/>
  <c r="H241" i="4"/>
  <c r="K241" i="4"/>
  <c r="H244" i="5"/>
  <c r="A242" i="2"/>
  <c r="L241" i="4"/>
  <c r="M241" i="4"/>
  <c r="I241" i="4"/>
  <c r="A247" i="4"/>
  <c r="F242" i="4"/>
  <c r="E243" i="4"/>
  <c r="G242" i="4"/>
  <c r="K242" i="4"/>
  <c r="H242" i="4"/>
  <c r="A248" i="4"/>
  <c r="A243" i="2"/>
  <c r="I242" i="4"/>
  <c r="L242" i="4"/>
  <c r="M242" i="4"/>
  <c r="E244" i="4"/>
  <c r="F243" i="4"/>
  <c r="G243" i="4"/>
  <c r="H245" i="5"/>
  <c r="B307" i="4"/>
  <c r="H246" i="5"/>
  <c r="B308" i="4"/>
  <c r="H243" i="4"/>
  <c r="K243" i="4"/>
  <c r="F244" i="4"/>
  <c r="E245" i="4"/>
  <c r="G244" i="4"/>
  <c r="A244" i="2"/>
  <c r="A249" i="4"/>
  <c r="L243" i="4"/>
  <c r="M243" i="4"/>
  <c r="I243" i="4"/>
  <c r="L244" i="4"/>
  <c r="M244" i="4"/>
  <c r="I244" i="4"/>
  <c r="F245" i="4"/>
  <c r="E246" i="4"/>
  <c r="G245" i="4"/>
  <c r="B309" i="4"/>
  <c r="A250" i="4"/>
  <c r="K244" i="4"/>
  <c r="H244" i="4"/>
  <c r="A245" i="2"/>
  <c r="H247" i="5"/>
  <c r="A246" i="2"/>
  <c r="A251" i="4"/>
  <c r="B310" i="4"/>
  <c r="H245" i="4"/>
  <c r="K245" i="4"/>
  <c r="F246" i="4"/>
  <c r="E247" i="4"/>
  <c r="G246" i="4"/>
  <c r="H248" i="5"/>
  <c r="I245" i="4"/>
  <c r="L245" i="4"/>
  <c r="M245" i="4"/>
  <c r="I246" i="4"/>
  <c r="L246" i="4"/>
  <c r="M246" i="4"/>
  <c r="B311" i="4"/>
  <c r="E248" i="4"/>
  <c r="F247" i="4"/>
  <c r="G247" i="4"/>
  <c r="K246" i="4"/>
  <c r="H246" i="4"/>
  <c r="A252" i="4"/>
  <c r="A247" i="2"/>
  <c r="H249" i="5"/>
  <c r="F248" i="4"/>
  <c r="E249" i="4"/>
  <c r="G248" i="4"/>
  <c r="B312" i="4"/>
  <c r="A253" i="4"/>
  <c r="H247" i="4"/>
  <c r="K247" i="4"/>
  <c r="H250" i="5"/>
  <c r="A248" i="2"/>
  <c r="I247" i="4"/>
  <c r="L247" i="4"/>
  <c r="M247" i="4"/>
  <c r="B313" i="4"/>
  <c r="H251" i="5"/>
  <c r="A254" i="4"/>
  <c r="L248" i="4"/>
  <c r="M248" i="4"/>
  <c r="I248" i="4"/>
  <c r="A249" i="2"/>
  <c r="F249" i="4"/>
  <c r="E250" i="4"/>
  <c r="G249" i="4"/>
  <c r="K248" i="4"/>
  <c r="H248" i="4"/>
  <c r="F250" i="4"/>
  <c r="E251" i="4"/>
  <c r="G250" i="4"/>
  <c r="A250" i="2"/>
  <c r="H252" i="5"/>
  <c r="H249" i="4"/>
  <c r="K249" i="4"/>
  <c r="B314" i="4"/>
  <c r="A255" i="4"/>
  <c r="L249" i="4"/>
  <c r="M249" i="4"/>
  <c r="I249" i="4"/>
  <c r="B315" i="4"/>
  <c r="I250" i="4"/>
  <c r="L250" i="4"/>
  <c r="M250" i="4"/>
  <c r="H253" i="5"/>
  <c r="E252" i="4"/>
  <c r="F251" i="4"/>
  <c r="G251" i="4"/>
  <c r="A256" i="4"/>
  <c r="A251" i="2"/>
  <c r="K250" i="4"/>
  <c r="H250" i="4"/>
  <c r="A252" i="2"/>
  <c r="F252" i="4"/>
  <c r="E253" i="4"/>
  <c r="G252" i="4"/>
  <c r="L251" i="4"/>
  <c r="M251" i="4"/>
  <c r="I251" i="4"/>
  <c r="H254" i="5"/>
  <c r="A257" i="4"/>
  <c r="H251" i="4"/>
  <c r="K251" i="4"/>
  <c r="B316" i="4"/>
  <c r="L252" i="4"/>
  <c r="M252" i="4"/>
  <c r="I252" i="4"/>
  <c r="B317" i="4"/>
  <c r="F253" i="4"/>
  <c r="E254" i="4"/>
  <c r="G253" i="4"/>
  <c r="A253" i="2"/>
  <c r="A258" i="4"/>
  <c r="H255" i="5"/>
  <c r="K252" i="4"/>
  <c r="H252" i="4"/>
  <c r="H253" i="4"/>
  <c r="K253" i="4"/>
  <c r="H256" i="5"/>
  <c r="I253" i="4"/>
  <c r="L253" i="4"/>
  <c r="M253" i="4"/>
  <c r="B318" i="4"/>
  <c r="F254" i="4"/>
  <c r="E255" i="4"/>
  <c r="G254" i="4"/>
  <c r="A259" i="4"/>
  <c r="A254" i="2"/>
  <c r="A255" i="2"/>
  <c r="I254" i="4"/>
  <c r="L254" i="4"/>
  <c r="M254" i="4"/>
  <c r="A260" i="4"/>
  <c r="E256" i="4"/>
  <c r="F255" i="4"/>
  <c r="G255" i="4"/>
  <c r="B319" i="4"/>
  <c r="K254" i="4"/>
  <c r="H254" i="4"/>
  <c r="H257" i="5"/>
  <c r="B320" i="4"/>
  <c r="F256" i="4"/>
  <c r="E257" i="4"/>
  <c r="G256" i="4"/>
  <c r="H258" i="5"/>
  <c r="I255" i="4"/>
  <c r="L255" i="4"/>
  <c r="M255" i="4"/>
  <c r="A261" i="4"/>
  <c r="H255" i="4"/>
  <c r="K255" i="4"/>
  <c r="A256" i="2"/>
  <c r="A257" i="2"/>
  <c r="A262" i="4"/>
  <c r="H259" i="5"/>
  <c r="F257" i="4"/>
  <c r="E258" i="4"/>
  <c r="G257" i="4"/>
  <c r="K256" i="4"/>
  <c r="H256" i="4"/>
  <c r="L256" i="4"/>
  <c r="M256" i="4"/>
  <c r="I256" i="4"/>
  <c r="B321" i="4"/>
  <c r="F258" i="4"/>
  <c r="E259" i="4"/>
  <c r="G258" i="4"/>
  <c r="H257" i="4"/>
  <c r="K257" i="4"/>
  <c r="A263" i="4"/>
  <c r="B322" i="4"/>
  <c r="L257" i="4"/>
  <c r="M257" i="4"/>
  <c r="I257" i="4"/>
  <c r="H260" i="5"/>
  <c r="A258" i="2"/>
  <c r="A264" i="4"/>
  <c r="E260" i="4"/>
  <c r="F259" i="4"/>
  <c r="G259" i="4"/>
  <c r="B323" i="4"/>
  <c r="K258" i="4"/>
  <c r="H258" i="4"/>
  <c r="A259" i="2"/>
  <c r="H261" i="5"/>
  <c r="I258" i="4"/>
  <c r="L258" i="4"/>
  <c r="M258" i="4"/>
  <c r="A260" i="2"/>
  <c r="H262" i="5"/>
  <c r="B324" i="4"/>
  <c r="L259" i="4"/>
  <c r="M259" i="4"/>
  <c r="I259" i="4"/>
  <c r="H259" i="4"/>
  <c r="K259" i="4"/>
  <c r="A265" i="4"/>
  <c r="F260" i="4"/>
  <c r="E261" i="4"/>
  <c r="G260" i="4"/>
  <c r="A261" i="2"/>
  <c r="K260" i="4"/>
  <c r="H260" i="4"/>
  <c r="A266" i="4"/>
  <c r="L260" i="4"/>
  <c r="M260" i="4"/>
  <c r="I260" i="4"/>
  <c r="H263" i="5"/>
  <c r="F261" i="4"/>
  <c r="E262" i="4"/>
  <c r="G261" i="4"/>
  <c r="B325" i="4"/>
  <c r="F262" i="4"/>
  <c r="E263" i="4"/>
  <c r="G262" i="4"/>
  <c r="A267" i="4"/>
  <c r="A262" i="2"/>
  <c r="H261" i="4"/>
  <c r="K261" i="4"/>
  <c r="B326" i="4"/>
  <c r="I261" i="4"/>
  <c r="L261" i="4"/>
  <c r="M261" i="4"/>
  <c r="H264" i="5"/>
  <c r="E264" i="4"/>
  <c r="F263" i="4"/>
  <c r="G263" i="4"/>
  <c r="K262" i="4"/>
  <c r="H262" i="4"/>
  <c r="H265" i="5"/>
  <c r="B327" i="4"/>
  <c r="A268" i="4"/>
  <c r="A263" i="2"/>
  <c r="I262" i="4"/>
  <c r="L262" i="4"/>
  <c r="M262" i="4"/>
  <c r="A269" i="4"/>
  <c r="B328" i="4"/>
  <c r="I263" i="4"/>
  <c r="L263" i="4"/>
  <c r="M263" i="4"/>
  <c r="H266" i="5"/>
  <c r="H263" i="4"/>
  <c r="K263" i="4"/>
  <c r="A264" i="2"/>
  <c r="F264" i="4"/>
  <c r="E265" i="4"/>
  <c r="G264" i="4"/>
  <c r="K264" i="4"/>
  <c r="H264" i="4"/>
  <c r="L264" i="4"/>
  <c r="M264" i="4"/>
  <c r="I264" i="4"/>
  <c r="F265" i="4"/>
  <c r="E266" i="4"/>
  <c r="G265" i="4"/>
  <c r="A265" i="2"/>
  <c r="B329" i="4"/>
  <c r="A270" i="4"/>
  <c r="H267" i="5"/>
  <c r="F266" i="4"/>
  <c r="E267" i="4"/>
  <c r="G266" i="4"/>
  <c r="B330" i="4"/>
  <c r="H265" i="4"/>
  <c r="K265" i="4"/>
  <c r="H268" i="5"/>
  <c r="A271" i="4"/>
  <c r="A266" i="2"/>
  <c r="L265" i="4"/>
  <c r="M265" i="4"/>
  <c r="I265" i="4"/>
  <c r="A267" i="2"/>
  <c r="A272" i="4"/>
  <c r="I266" i="4"/>
  <c r="L266" i="4"/>
  <c r="M266" i="4"/>
  <c r="E268" i="4"/>
  <c r="F267" i="4"/>
  <c r="G267" i="4"/>
  <c r="H269" i="5"/>
  <c r="B331" i="4"/>
  <c r="K266" i="4"/>
  <c r="H266" i="4"/>
  <c r="B332" i="4"/>
  <c r="L267" i="4"/>
  <c r="M267" i="4"/>
  <c r="I267" i="4"/>
  <c r="A273" i="4"/>
  <c r="H270" i="5"/>
  <c r="H267" i="4"/>
  <c r="K267" i="4"/>
  <c r="A268" i="2"/>
  <c r="F268" i="4"/>
  <c r="E269" i="4"/>
  <c r="G268" i="4"/>
  <c r="K268" i="4"/>
  <c r="H268" i="4"/>
  <c r="A274" i="4"/>
  <c r="L268" i="4"/>
  <c r="M268" i="4"/>
  <c r="I268" i="4"/>
  <c r="H271" i="5"/>
  <c r="F269" i="4"/>
  <c r="E270" i="4"/>
  <c r="G269" i="4"/>
  <c r="A269" i="2"/>
  <c r="B333" i="4"/>
  <c r="F270" i="4"/>
  <c r="E271" i="4"/>
  <c r="G270" i="4"/>
  <c r="A270" i="2"/>
  <c r="H269" i="4"/>
  <c r="K269" i="4"/>
  <c r="H272" i="5"/>
  <c r="B334" i="4"/>
  <c r="I269" i="4"/>
  <c r="L269" i="4"/>
  <c r="M269" i="4"/>
  <c r="A275" i="4"/>
  <c r="H273" i="5"/>
  <c r="E272" i="4"/>
  <c r="F271" i="4"/>
  <c r="G271" i="4"/>
  <c r="A276" i="4"/>
  <c r="A271" i="2"/>
  <c r="K270" i="4"/>
  <c r="H270" i="4"/>
  <c r="B335" i="4"/>
  <c r="I270" i="4"/>
  <c r="L270" i="4"/>
  <c r="M270" i="4"/>
  <c r="F272" i="4"/>
  <c r="E273" i="4"/>
  <c r="G272" i="4"/>
  <c r="A277" i="4"/>
  <c r="B336" i="4"/>
  <c r="I271" i="4"/>
  <c r="L271" i="4"/>
  <c r="M271" i="4"/>
  <c r="A272" i="2"/>
  <c r="H271" i="4"/>
  <c r="K271" i="4"/>
  <c r="H274" i="5"/>
  <c r="L272" i="4"/>
  <c r="M272" i="4"/>
  <c r="I272" i="4"/>
  <c r="H275" i="5"/>
  <c r="A278" i="4"/>
  <c r="K272" i="4"/>
  <c r="H272" i="4"/>
  <c r="B337" i="4"/>
  <c r="A273" i="2"/>
  <c r="F273" i="4"/>
  <c r="E274" i="4"/>
  <c r="G273" i="4"/>
  <c r="A279" i="4"/>
  <c r="H273" i="4"/>
  <c r="K273" i="4"/>
  <c r="A274" i="2"/>
  <c r="L273" i="4"/>
  <c r="M273" i="4"/>
  <c r="I273" i="4"/>
  <c r="F274" i="4"/>
  <c r="E275" i="4"/>
  <c r="G274" i="4"/>
  <c r="B338" i="4"/>
  <c r="H276" i="5"/>
  <c r="A275" i="2"/>
  <c r="H277" i="5"/>
  <c r="E276" i="4"/>
  <c r="F275" i="4"/>
  <c r="G275" i="4"/>
  <c r="A280" i="4"/>
  <c r="K274" i="4"/>
  <c r="H274" i="4"/>
  <c r="B339" i="4"/>
  <c r="I274" i="4"/>
  <c r="L274" i="4"/>
  <c r="M274" i="4"/>
  <c r="H275" i="4"/>
  <c r="K275" i="4"/>
  <c r="B340" i="4"/>
  <c r="A281" i="4"/>
  <c r="L275" i="4"/>
  <c r="M275" i="4"/>
  <c r="I275" i="4"/>
  <c r="H278" i="5"/>
  <c r="A276" i="2"/>
  <c r="F276" i="4"/>
  <c r="E277" i="4"/>
  <c r="G276" i="4"/>
  <c r="L276" i="4"/>
  <c r="M276" i="4"/>
  <c r="I276" i="4"/>
  <c r="H279" i="5"/>
  <c r="F277" i="4"/>
  <c r="E278" i="4"/>
  <c r="G277" i="4"/>
  <c r="A277" i="2"/>
  <c r="A282" i="4"/>
  <c r="K276" i="4"/>
  <c r="H276" i="4"/>
  <c r="B341" i="4"/>
  <c r="H280" i="5"/>
  <c r="I277" i="4"/>
  <c r="L277" i="4"/>
  <c r="M277" i="4"/>
  <c r="B342" i="4"/>
  <c r="A283" i="4"/>
  <c r="F278" i="4"/>
  <c r="E279" i="4"/>
  <c r="G278" i="4"/>
  <c r="A278" i="2"/>
  <c r="H277" i="4"/>
  <c r="K277" i="4"/>
  <c r="H281" i="5"/>
  <c r="I278" i="4"/>
  <c r="L278" i="4"/>
  <c r="M278" i="4"/>
  <c r="A284" i="4"/>
  <c r="A279" i="2"/>
  <c r="E280" i="4"/>
  <c r="F279" i="4"/>
  <c r="G279" i="4"/>
  <c r="K278" i="4"/>
  <c r="H278" i="4"/>
  <c r="B343" i="4"/>
  <c r="A285" i="4"/>
  <c r="I279" i="4"/>
  <c r="L279" i="4"/>
  <c r="M279" i="4"/>
  <c r="A280" i="2"/>
  <c r="H279" i="4"/>
  <c r="K279" i="4"/>
  <c r="H282" i="5"/>
  <c r="B344" i="4"/>
  <c r="F280" i="4"/>
  <c r="E281" i="4"/>
  <c r="G280" i="4"/>
  <c r="F281" i="4"/>
  <c r="E282" i="4"/>
  <c r="G281" i="4"/>
  <c r="H283" i="5"/>
  <c r="A286" i="4"/>
  <c r="L280" i="4"/>
  <c r="M280" i="4"/>
  <c r="I280" i="4"/>
  <c r="K280" i="4"/>
  <c r="H280" i="4"/>
  <c r="B345" i="4"/>
  <c r="A281" i="2"/>
  <c r="L281" i="4"/>
  <c r="M281" i="4"/>
  <c r="I281" i="4"/>
  <c r="F282" i="4"/>
  <c r="E283" i="4"/>
  <c r="G282" i="4"/>
  <c r="A282" i="2"/>
  <c r="H281" i="4"/>
  <c r="K281" i="4"/>
  <c r="B346" i="4"/>
  <c r="A287" i="4"/>
  <c r="H284" i="5"/>
  <c r="F283" i="4"/>
  <c r="E284" i="4"/>
  <c r="G283" i="4"/>
  <c r="H285" i="5"/>
  <c r="B347" i="4"/>
  <c r="K282" i="4"/>
  <c r="H282" i="4"/>
  <c r="A283" i="2"/>
  <c r="A288" i="4"/>
  <c r="I282" i="4"/>
  <c r="L282" i="4"/>
  <c r="M282" i="4"/>
  <c r="F284" i="4"/>
  <c r="E285" i="4"/>
  <c r="G284" i="4"/>
  <c r="H283" i="4"/>
  <c r="K283" i="4"/>
  <c r="B348" i="4"/>
  <c r="A289" i="4"/>
  <c r="A284" i="2"/>
  <c r="H286" i="5"/>
  <c r="L283" i="4"/>
  <c r="M283" i="4"/>
  <c r="I283" i="4"/>
  <c r="A285" i="2"/>
  <c r="A290" i="4"/>
  <c r="I284" i="4"/>
  <c r="L284" i="4"/>
  <c r="M284" i="4"/>
  <c r="H287" i="5"/>
  <c r="F285" i="4"/>
  <c r="E286" i="4"/>
  <c r="G285" i="4"/>
  <c r="B349" i="4"/>
  <c r="K284" i="4"/>
  <c r="H284" i="4"/>
  <c r="B350" i="4"/>
  <c r="L285" i="4"/>
  <c r="M285" i="4"/>
  <c r="I285" i="4"/>
  <c r="F286" i="4"/>
  <c r="E287" i="4"/>
  <c r="G286" i="4"/>
  <c r="A291" i="4"/>
  <c r="H285" i="4"/>
  <c r="K285" i="4"/>
  <c r="H288" i="5"/>
  <c r="A286" i="2"/>
  <c r="A292" i="4"/>
  <c r="A287" i="2"/>
  <c r="I286" i="4"/>
  <c r="L286" i="4"/>
  <c r="M286" i="4"/>
  <c r="F287" i="4"/>
  <c r="E288" i="4"/>
  <c r="G287" i="4"/>
  <c r="B351" i="4"/>
  <c r="K286" i="4"/>
  <c r="H286" i="4"/>
  <c r="H289" i="5"/>
  <c r="F288" i="4"/>
  <c r="E289" i="4"/>
  <c r="G288" i="4"/>
  <c r="A293" i="4"/>
  <c r="H287" i="4"/>
  <c r="K287" i="4"/>
  <c r="H290" i="5"/>
  <c r="B352" i="4"/>
  <c r="A288" i="2"/>
  <c r="L287" i="4"/>
  <c r="M287" i="4"/>
  <c r="I287" i="4"/>
  <c r="A289" i="2"/>
  <c r="I288" i="4"/>
  <c r="L288" i="4"/>
  <c r="M288" i="4"/>
  <c r="H291" i="5"/>
  <c r="B353" i="4"/>
  <c r="F289" i="4"/>
  <c r="E290" i="4"/>
  <c r="G289" i="4"/>
  <c r="A294" i="4"/>
  <c r="K288" i="4"/>
  <c r="H288" i="4"/>
  <c r="A295" i="4"/>
  <c r="A290" i="2"/>
  <c r="H289" i="4"/>
  <c r="K289" i="4"/>
  <c r="B354" i="4"/>
  <c r="H292" i="5"/>
  <c r="L289" i="4"/>
  <c r="M289" i="4"/>
  <c r="I289" i="4"/>
  <c r="F290" i="4"/>
  <c r="E291" i="4"/>
  <c r="G290" i="4"/>
  <c r="H293" i="5"/>
  <c r="F291" i="4"/>
  <c r="E292" i="4"/>
  <c r="G291" i="4"/>
  <c r="B355" i="4"/>
  <c r="A291" i="2"/>
  <c r="A296" i="4"/>
  <c r="K290" i="4"/>
  <c r="H290" i="4"/>
  <c r="I290" i="4"/>
  <c r="L290" i="4"/>
  <c r="M290" i="4"/>
  <c r="A292" i="2"/>
  <c r="L291" i="4"/>
  <c r="M291" i="4"/>
  <c r="I291" i="4"/>
  <c r="F292" i="4"/>
  <c r="E293" i="4"/>
  <c r="G292" i="4"/>
  <c r="A297" i="4"/>
  <c r="B356" i="4"/>
  <c r="H291" i="4"/>
  <c r="K291" i="4"/>
  <c r="H294" i="5"/>
  <c r="I292" i="4"/>
  <c r="L292" i="4"/>
  <c r="M292" i="4"/>
  <c r="F293" i="4"/>
  <c r="E294" i="4"/>
  <c r="G293" i="4"/>
  <c r="A293" i="2"/>
  <c r="H295" i="5"/>
  <c r="B357" i="4"/>
  <c r="A298" i="4"/>
  <c r="K292" i="4"/>
  <c r="H292" i="4"/>
  <c r="H296" i="5"/>
  <c r="A294" i="2"/>
  <c r="F294" i="4"/>
  <c r="E295" i="4"/>
  <c r="G294" i="4"/>
  <c r="H293" i="4"/>
  <c r="K293" i="4"/>
  <c r="B358" i="4"/>
  <c r="A299" i="4"/>
  <c r="L293" i="4"/>
  <c r="M293" i="4"/>
  <c r="I293" i="4"/>
  <c r="K294" i="4"/>
  <c r="H294" i="4"/>
  <c r="H297" i="5"/>
  <c r="A300" i="4"/>
  <c r="A295" i="2"/>
  <c r="I294" i="4"/>
  <c r="L294" i="4"/>
  <c r="M294" i="4"/>
  <c r="B359" i="4"/>
  <c r="F295" i="4"/>
  <c r="E296" i="4"/>
  <c r="G295" i="4"/>
  <c r="L295" i="4"/>
  <c r="M295" i="4"/>
  <c r="I295" i="4"/>
  <c r="B360" i="4"/>
  <c r="F296" i="4"/>
  <c r="E297" i="4"/>
  <c r="G296" i="4"/>
  <c r="A296" i="2"/>
  <c r="A301" i="4"/>
  <c r="H295" i="4"/>
  <c r="K295" i="4"/>
  <c r="H298" i="5"/>
  <c r="H299" i="5"/>
  <c r="A297" i="2"/>
  <c r="I296" i="4"/>
  <c r="L296" i="4"/>
  <c r="M296" i="4"/>
  <c r="F297" i="4"/>
  <c r="E298" i="4"/>
  <c r="G297" i="4"/>
  <c r="K296" i="4"/>
  <c r="H296" i="4"/>
  <c r="A302" i="4"/>
  <c r="B361" i="4"/>
  <c r="L297" i="4"/>
  <c r="M297" i="4"/>
  <c r="I297" i="4"/>
  <c r="B362" i="4"/>
  <c r="F298" i="4"/>
  <c r="E299" i="4"/>
  <c r="G298" i="4"/>
  <c r="A303" i="4"/>
  <c r="H297" i="4"/>
  <c r="K297" i="4"/>
  <c r="A298" i="2"/>
  <c r="H300" i="5"/>
  <c r="H301" i="5"/>
  <c r="K298" i="4"/>
  <c r="H298" i="4"/>
  <c r="A299" i="2"/>
  <c r="A304" i="4"/>
  <c r="I298" i="4"/>
  <c r="L298" i="4"/>
  <c r="M298" i="4"/>
  <c r="F299" i="4"/>
  <c r="E300" i="4"/>
  <c r="G299" i="4"/>
  <c r="B363" i="4"/>
  <c r="A305" i="4"/>
  <c r="H299" i="4"/>
  <c r="K299" i="4"/>
  <c r="B364" i="4"/>
  <c r="A300" i="2"/>
  <c r="L299" i="4"/>
  <c r="M299" i="4"/>
  <c r="I299" i="4"/>
  <c r="F300" i="4"/>
  <c r="E301" i="4"/>
  <c r="G300" i="4"/>
  <c r="H302" i="5"/>
  <c r="F301" i="4"/>
  <c r="E302" i="4"/>
  <c r="G301" i="4"/>
  <c r="H303" i="5"/>
  <c r="A301" i="2"/>
  <c r="B365" i="4"/>
  <c r="A306" i="4"/>
  <c r="I300" i="4"/>
  <c r="L300" i="4"/>
  <c r="M300" i="4"/>
  <c r="K300" i="4"/>
  <c r="H300" i="4"/>
  <c r="B366" i="4"/>
  <c r="L301" i="4"/>
  <c r="M301" i="4"/>
  <c r="I301" i="4"/>
  <c r="A307" i="4"/>
  <c r="A302" i="2"/>
  <c r="F302" i="4"/>
  <c r="E303" i="4"/>
  <c r="G302" i="4"/>
  <c r="H304" i="5"/>
  <c r="H301" i="4"/>
  <c r="K301" i="4"/>
  <c r="A303" i="2"/>
  <c r="I302" i="4"/>
  <c r="L302" i="4"/>
  <c r="M302" i="4"/>
  <c r="B367" i="4"/>
  <c r="F303" i="4"/>
  <c r="E304" i="4"/>
  <c r="G303" i="4"/>
  <c r="H305" i="5"/>
  <c r="K302" i="4"/>
  <c r="H302" i="4"/>
  <c r="A308" i="4"/>
  <c r="A309" i="4"/>
  <c r="H306" i="5"/>
  <c r="L303" i="4"/>
  <c r="M303" i="4"/>
  <c r="I303" i="4"/>
  <c r="F304" i="4"/>
  <c r="E305" i="4"/>
  <c r="G304" i="4"/>
  <c r="H303" i="4"/>
  <c r="K303" i="4"/>
  <c r="B368" i="4"/>
  <c r="A304" i="2"/>
  <c r="F305" i="4"/>
  <c r="E306" i="4"/>
  <c r="G305" i="4"/>
  <c r="A305" i="2"/>
  <c r="K304" i="4"/>
  <c r="H304" i="4"/>
  <c r="H307" i="5"/>
  <c r="B369" i="4"/>
  <c r="I304" i="4"/>
  <c r="L304" i="4"/>
  <c r="M304" i="4"/>
  <c r="A310" i="4"/>
  <c r="A311" i="4"/>
  <c r="A306" i="2"/>
  <c r="L305" i="4"/>
  <c r="M305" i="4"/>
  <c r="I305" i="4"/>
  <c r="H308" i="5"/>
  <c r="B370" i="4"/>
  <c r="F306" i="4"/>
  <c r="E307" i="4"/>
  <c r="G306" i="4"/>
  <c r="H305" i="4"/>
  <c r="K305" i="4"/>
  <c r="F307" i="4"/>
  <c r="E308" i="4"/>
  <c r="G307" i="4"/>
  <c r="K306" i="4"/>
  <c r="H306" i="4"/>
  <c r="H309" i="5"/>
  <c r="A307" i="2"/>
  <c r="I306" i="4"/>
  <c r="L306" i="4"/>
  <c r="M306" i="4"/>
  <c r="B371" i="4"/>
  <c r="A312" i="4"/>
  <c r="A313" i="4"/>
  <c r="A308" i="2"/>
  <c r="H310" i="5"/>
  <c r="L307" i="4"/>
  <c r="M307" i="4"/>
  <c r="I307" i="4"/>
  <c r="F308" i="4"/>
  <c r="E309" i="4"/>
  <c r="G308" i="4"/>
  <c r="H307" i="4"/>
  <c r="K307" i="4"/>
  <c r="K308" i="4"/>
  <c r="H308" i="4"/>
  <c r="I308" i="4"/>
  <c r="L308" i="4"/>
  <c r="M308" i="4"/>
  <c r="H311" i="5"/>
  <c r="F309" i="4"/>
  <c r="E310" i="4"/>
  <c r="G309" i="4"/>
  <c r="A309" i="2"/>
  <c r="A314" i="4"/>
  <c r="H309" i="4"/>
  <c r="K309" i="4"/>
  <c r="F310" i="4"/>
  <c r="E311" i="4"/>
  <c r="G310" i="4"/>
  <c r="H312" i="5"/>
  <c r="A315" i="4"/>
  <c r="A310" i="2"/>
  <c r="L309" i="4"/>
  <c r="M309" i="4"/>
  <c r="I309" i="4"/>
  <c r="H313" i="5"/>
  <c r="A316" i="4"/>
  <c r="F311" i="4"/>
  <c r="E312" i="4"/>
  <c r="G311" i="4"/>
  <c r="A311" i="2"/>
  <c r="K310" i="4"/>
  <c r="H310" i="4"/>
  <c r="I310" i="4"/>
  <c r="L310" i="4"/>
  <c r="M310" i="4"/>
  <c r="L311" i="4"/>
  <c r="M311" i="4"/>
  <c r="I311" i="4"/>
  <c r="A317" i="4"/>
  <c r="A312" i="2"/>
  <c r="F312" i="4"/>
  <c r="E313" i="4"/>
  <c r="G312" i="4"/>
  <c r="H311" i="4"/>
  <c r="K311" i="4"/>
  <c r="H314" i="5"/>
  <c r="F313" i="4"/>
  <c r="E314" i="4"/>
  <c r="G313" i="4"/>
  <c r="A318" i="4"/>
  <c r="H315" i="5"/>
  <c r="K312" i="4"/>
  <c r="H312" i="4"/>
  <c r="A313" i="2"/>
  <c r="I312" i="4"/>
  <c r="L312" i="4"/>
  <c r="M312" i="4"/>
  <c r="A319" i="4"/>
  <c r="L313" i="4"/>
  <c r="M313" i="4"/>
  <c r="I313" i="4"/>
  <c r="H316" i="5"/>
  <c r="F314" i="4"/>
  <c r="E315" i="4"/>
  <c r="G314" i="4"/>
  <c r="A314" i="2"/>
  <c r="H313" i="4"/>
  <c r="K313" i="4"/>
  <c r="F315" i="4"/>
  <c r="E316" i="4"/>
  <c r="G315" i="4"/>
  <c r="K314" i="4"/>
  <c r="H314" i="4"/>
  <c r="A320" i="4"/>
  <c r="A315" i="2"/>
  <c r="I314" i="4"/>
  <c r="L314" i="4"/>
  <c r="M314" i="4"/>
  <c r="H317" i="5"/>
  <c r="A321" i="4"/>
  <c r="L315" i="4"/>
  <c r="M315" i="4"/>
  <c r="I315" i="4"/>
  <c r="F316" i="4"/>
  <c r="E317" i="4"/>
  <c r="G316" i="4"/>
  <c r="H318" i="5"/>
  <c r="A316" i="2"/>
  <c r="H315" i="4"/>
  <c r="K315" i="4"/>
  <c r="K316" i="4"/>
  <c r="H316" i="4"/>
  <c r="A322" i="4"/>
  <c r="H319" i="5"/>
  <c r="A317" i="2"/>
  <c r="I316" i="4"/>
  <c r="L316" i="4"/>
  <c r="M316" i="4"/>
  <c r="F317" i="4"/>
  <c r="E318" i="4"/>
  <c r="G317" i="4"/>
  <c r="A318" i="2"/>
  <c r="H317" i="4"/>
  <c r="K317" i="4"/>
  <c r="F318" i="4"/>
  <c r="E319" i="4"/>
  <c r="G318" i="4"/>
  <c r="A323" i="4"/>
  <c r="H320" i="5"/>
  <c r="L317" i="4"/>
  <c r="M317" i="4"/>
  <c r="I317" i="4"/>
  <c r="I318" i="4"/>
  <c r="L318" i="4"/>
  <c r="M318" i="4"/>
  <c r="H321" i="5"/>
  <c r="F319" i="4"/>
  <c r="E320" i="4"/>
  <c r="G319" i="4"/>
  <c r="A319" i="2"/>
  <c r="K318" i="4"/>
  <c r="H318" i="4"/>
  <c r="A324" i="4"/>
  <c r="F320" i="4"/>
  <c r="E321" i="4"/>
  <c r="G320" i="4"/>
  <c r="A325" i="4"/>
  <c r="A320" i="2"/>
  <c r="L319" i="4"/>
  <c r="M319" i="4"/>
  <c r="I319" i="4"/>
  <c r="H322" i="5"/>
  <c r="H319" i="4"/>
  <c r="K319" i="4"/>
  <c r="A321" i="2"/>
  <c r="I320" i="4"/>
  <c r="L320" i="4"/>
  <c r="M320" i="4"/>
  <c r="H323" i="5"/>
  <c r="A326" i="4"/>
  <c r="F321" i="4"/>
  <c r="E322" i="4"/>
  <c r="G321" i="4"/>
  <c r="K320" i="4"/>
  <c r="H320" i="4"/>
  <c r="F322" i="4"/>
  <c r="E323" i="4"/>
  <c r="G322" i="4"/>
  <c r="L321" i="4"/>
  <c r="M321" i="4"/>
  <c r="I321" i="4"/>
  <c r="A327" i="4"/>
  <c r="H324" i="5"/>
  <c r="H321" i="4"/>
  <c r="K321" i="4"/>
  <c r="A322" i="2"/>
  <c r="A323" i="2"/>
  <c r="H325" i="5"/>
  <c r="I322" i="4"/>
  <c r="L322" i="4"/>
  <c r="M322" i="4"/>
  <c r="F323" i="4"/>
  <c r="E324" i="4"/>
  <c r="G323" i="4"/>
  <c r="A328" i="4"/>
  <c r="K322" i="4"/>
  <c r="H322" i="4"/>
  <c r="A329" i="4"/>
  <c r="L323" i="4"/>
  <c r="M323" i="4"/>
  <c r="I323" i="4"/>
  <c r="A324" i="2"/>
  <c r="F324" i="4"/>
  <c r="E325" i="4"/>
  <c r="G324" i="4"/>
  <c r="H323" i="4"/>
  <c r="K323" i="4"/>
  <c r="H326" i="5"/>
  <c r="F325" i="4"/>
  <c r="E326" i="4"/>
  <c r="G325" i="4"/>
  <c r="A325" i="2"/>
  <c r="I324" i="4"/>
  <c r="L324" i="4"/>
  <c r="M324" i="4"/>
  <c r="A330" i="4"/>
  <c r="H327" i="5"/>
  <c r="K324" i="4"/>
  <c r="H324" i="4"/>
  <c r="L325" i="4"/>
  <c r="M325" i="4"/>
  <c r="I325" i="4"/>
  <c r="H328" i="5"/>
  <c r="F326" i="4"/>
  <c r="E327" i="4"/>
  <c r="G326" i="4"/>
  <c r="H325" i="4"/>
  <c r="K325" i="4"/>
  <c r="A331" i="4"/>
  <c r="A326" i="2"/>
  <c r="I326" i="4"/>
  <c r="L326" i="4"/>
  <c r="M326" i="4"/>
  <c r="A332" i="4"/>
  <c r="F327" i="4"/>
  <c r="E328" i="4"/>
  <c r="G327" i="4"/>
  <c r="H329" i="5"/>
  <c r="A327" i="2"/>
  <c r="K326" i="4"/>
  <c r="H326" i="4"/>
  <c r="F328" i="4"/>
  <c r="E329" i="4"/>
  <c r="G328" i="4"/>
  <c r="H327" i="4"/>
  <c r="K327" i="4"/>
  <c r="A328" i="2"/>
  <c r="H330" i="5"/>
  <c r="L327" i="4"/>
  <c r="M327" i="4"/>
  <c r="I327" i="4"/>
  <c r="A333" i="4"/>
  <c r="A329" i="2"/>
  <c r="F329" i="4"/>
  <c r="E330" i="4"/>
  <c r="G329" i="4"/>
  <c r="K328" i="4"/>
  <c r="H328" i="4"/>
  <c r="A334" i="4"/>
  <c r="H331" i="5"/>
  <c r="I328" i="4"/>
  <c r="L328" i="4"/>
  <c r="M328" i="4"/>
  <c r="F330" i="4"/>
  <c r="E331" i="4"/>
  <c r="G330" i="4"/>
  <c r="H332" i="5"/>
  <c r="H329" i="4"/>
  <c r="K329" i="4"/>
  <c r="A335" i="4"/>
  <c r="L329" i="4"/>
  <c r="M329" i="4"/>
  <c r="I329" i="4"/>
  <c r="A330" i="2"/>
  <c r="H333" i="5"/>
  <c r="A331" i="2"/>
  <c r="A336" i="4"/>
  <c r="F331" i="4"/>
  <c r="E332" i="4"/>
  <c r="G331" i="4"/>
  <c r="K330" i="4"/>
  <c r="H330" i="4"/>
  <c r="I330" i="4"/>
  <c r="L330" i="4"/>
  <c r="M330" i="4"/>
  <c r="F332" i="4"/>
  <c r="E333" i="4"/>
  <c r="G332" i="4"/>
  <c r="H331" i="4"/>
  <c r="K331" i="4"/>
  <c r="A337" i="4"/>
  <c r="L331" i="4"/>
  <c r="M331" i="4"/>
  <c r="I331" i="4"/>
  <c r="A332" i="2"/>
  <c r="H334" i="5"/>
  <c r="I332" i="4"/>
  <c r="L332" i="4"/>
  <c r="M332" i="4"/>
  <c r="F333" i="4"/>
  <c r="E334" i="4"/>
  <c r="G333" i="4"/>
  <c r="H335" i="5"/>
  <c r="K332" i="4"/>
  <c r="H332" i="4"/>
  <c r="A333" i="2"/>
  <c r="A338" i="4"/>
  <c r="L333" i="4"/>
  <c r="M333" i="4"/>
  <c r="I333" i="4"/>
  <c r="A334" i="2"/>
  <c r="H336" i="5"/>
  <c r="F334" i="4"/>
  <c r="E335" i="4"/>
  <c r="G334" i="4"/>
  <c r="A339" i="4"/>
  <c r="H333" i="4"/>
  <c r="K333" i="4"/>
  <c r="I334" i="4"/>
  <c r="L334" i="4"/>
  <c r="M334" i="4"/>
  <c r="H337" i="5"/>
  <c r="A340" i="4"/>
  <c r="F335" i="4"/>
  <c r="E336" i="4"/>
  <c r="G335" i="4"/>
  <c r="A335" i="2"/>
  <c r="K334" i="4"/>
  <c r="H334" i="4"/>
  <c r="H335" i="4"/>
  <c r="K335" i="4"/>
  <c r="A336" i="2"/>
  <c r="L335" i="4"/>
  <c r="M335" i="4"/>
  <c r="I335" i="4"/>
  <c r="A341" i="4"/>
  <c r="F336" i="4"/>
  <c r="E337" i="4"/>
  <c r="G336" i="4"/>
  <c r="H338" i="5"/>
  <c r="K336" i="4"/>
  <c r="H336" i="4"/>
  <c r="H339" i="5"/>
  <c r="I336" i="4"/>
  <c r="L336" i="4"/>
  <c r="M336" i="4"/>
  <c r="A342" i="4"/>
  <c r="F337" i="4"/>
  <c r="E338" i="4"/>
  <c r="G337" i="4"/>
  <c r="A337" i="2"/>
  <c r="L337" i="4"/>
  <c r="M337" i="4"/>
  <c r="I337" i="4"/>
  <c r="H340" i="5"/>
  <c r="A338" i="2"/>
  <c r="F338" i="4"/>
  <c r="E339" i="4"/>
  <c r="G338" i="4"/>
  <c r="H337" i="4"/>
  <c r="K337" i="4"/>
  <c r="A343" i="4"/>
  <c r="K338" i="4"/>
  <c r="H338" i="4"/>
  <c r="H341" i="5"/>
  <c r="A339" i="2"/>
  <c r="A344" i="4"/>
  <c r="I338" i="4"/>
  <c r="L338" i="4"/>
  <c r="M338" i="4"/>
  <c r="F339" i="4"/>
  <c r="E340" i="4"/>
  <c r="G339" i="4"/>
  <c r="F340" i="4"/>
  <c r="E341" i="4"/>
  <c r="G340" i="4"/>
  <c r="A345" i="4"/>
  <c r="H339" i="4"/>
  <c r="K339" i="4"/>
  <c r="A340" i="2"/>
  <c r="H342" i="5"/>
  <c r="L339" i="4"/>
  <c r="M339" i="4"/>
  <c r="I339" i="4"/>
  <c r="K340" i="4"/>
  <c r="H340" i="4"/>
  <c r="A346" i="4"/>
  <c r="H343" i="5"/>
  <c r="I340" i="4"/>
  <c r="L340" i="4"/>
  <c r="M340" i="4"/>
  <c r="A341" i="2"/>
  <c r="F341" i="4"/>
  <c r="E342" i="4"/>
  <c r="G341" i="4"/>
  <c r="L341" i="4"/>
  <c r="M341" i="4"/>
  <c r="I341" i="4"/>
  <c r="F342" i="4"/>
  <c r="E343" i="4"/>
  <c r="G342" i="4"/>
  <c r="A347" i="4"/>
  <c r="H341" i="4"/>
  <c r="K341" i="4"/>
  <c r="A342" i="2"/>
  <c r="H344" i="5"/>
  <c r="A348" i="4"/>
  <c r="F343" i="4"/>
  <c r="E344" i="4"/>
  <c r="G343" i="4"/>
  <c r="A343" i="2"/>
  <c r="K342" i="4"/>
  <c r="H342" i="4"/>
  <c r="H345" i="5"/>
  <c r="I342" i="4"/>
  <c r="L342" i="4"/>
  <c r="M342" i="4"/>
  <c r="H343" i="4"/>
  <c r="K343" i="4"/>
  <c r="H346" i="5"/>
  <c r="L343" i="4"/>
  <c r="M343" i="4"/>
  <c r="I343" i="4"/>
  <c r="A349" i="4"/>
  <c r="A344" i="2"/>
  <c r="F344" i="4"/>
  <c r="E345" i="4"/>
  <c r="G344" i="4"/>
  <c r="F345" i="4"/>
  <c r="E346" i="4"/>
  <c r="G345" i="4"/>
  <c r="K344" i="4"/>
  <c r="H344" i="4"/>
  <c r="A350" i="4"/>
  <c r="A345" i="2"/>
  <c r="H347" i="5"/>
  <c r="I344" i="4"/>
  <c r="L344" i="4"/>
  <c r="M344" i="4"/>
  <c r="A351" i="4"/>
  <c r="L345" i="4"/>
  <c r="M345" i="4"/>
  <c r="I345" i="4"/>
  <c r="F346" i="4"/>
  <c r="E347" i="4"/>
  <c r="G346" i="4"/>
  <c r="H348" i="5"/>
  <c r="A346" i="2"/>
  <c r="H345" i="4"/>
  <c r="K345" i="4"/>
  <c r="K346" i="4"/>
  <c r="H346" i="4"/>
  <c r="H349" i="5"/>
  <c r="A347" i="2"/>
  <c r="I346" i="4"/>
  <c r="L346" i="4"/>
  <c r="M346" i="4"/>
  <c r="F347" i="4"/>
  <c r="E348" i="4"/>
  <c r="G347" i="4"/>
  <c r="A352" i="4"/>
  <c r="A353" i="4"/>
  <c r="L347" i="4"/>
  <c r="M347" i="4"/>
  <c r="I347" i="4"/>
  <c r="A348" i="2"/>
  <c r="H350" i="5"/>
  <c r="F348" i="4"/>
  <c r="E349" i="4"/>
  <c r="G348" i="4"/>
  <c r="H347" i="4"/>
  <c r="K347" i="4"/>
  <c r="F349" i="4"/>
  <c r="E350" i="4"/>
  <c r="G349" i="4"/>
  <c r="A349" i="2"/>
  <c r="K348" i="4"/>
  <c r="H348" i="4"/>
  <c r="I348" i="4"/>
  <c r="L348" i="4"/>
  <c r="M348" i="4"/>
  <c r="H351" i="5"/>
  <c r="A354" i="4"/>
  <c r="L349" i="4"/>
  <c r="M349" i="4"/>
  <c r="I349" i="4"/>
  <c r="A355" i="4"/>
  <c r="H352" i="5"/>
  <c r="F350" i="4"/>
  <c r="E351" i="4"/>
  <c r="G350" i="4"/>
  <c r="H349" i="4"/>
  <c r="K349" i="4"/>
  <c r="A350" i="2"/>
  <c r="F351" i="4"/>
  <c r="E352" i="4"/>
  <c r="G351" i="4"/>
  <c r="K350" i="4"/>
  <c r="H350" i="4"/>
  <c r="H353" i="5"/>
  <c r="A351" i="2"/>
  <c r="I350" i="4"/>
  <c r="L350" i="4"/>
  <c r="M350" i="4"/>
  <c r="A356" i="4"/>
  <c r="L351" i="4"/>
  <c r="M351" i="4"/>
  <c r="I351" i="4"/>
  <c r="A352" i="2"/>
  <c r="H354" i="5"/>
  <c r="F352" i="4"/>
  <c r="E353" i="4"/>
  <c r="G352" i="4"/>
  <c r="H351" i="4"/>
  <c r="K351" i="4"/>
  <c r="A357" i="4"/>
  <c r="I352" i="4"/>
  <c r="L352" i="4"/>
  <c r="M352" i="4"/>
  <c r="F353" i="4"/>
  <c r="E354" i="4"/>
  <c r="G353" i="4"/>
  <c r="H355" i="5"/>
  <c r="A358" i="4"/>
  <c r="K352" i="4"/>
  <c r="H352" i="4"/>
  <c r="A353" i="2"/>
  <c r="H353" i="4"/>
  <c r="K353" i="4"/>
  <c r="H356" i="5"/>
  <c r="L353" i="4"/>
  <c r="M353" i="4"/>
  <c r="I353" i="4"/>
  <c r="A354" i="2"/>
  <c r="A359" i="4"/>
  <c r="F354" i="4"/>
  <c r="E355" i="4"/>
  <c r="G354" i="4"/>
  <c r="I354" i="4"/>
  <c r="L354" i="4"/>
  <c r="M354" i="4"/>
  <c r="F355" i="4"/>
  <c r="E356" i="4"/>
  <c r="G355" i="4"/>
  <c r="A360" i="4"/>
  <c r="K354" i="4"/>
  <c r="H354" i="4"/>
  <c r="A355" i="2"/>
  <c r="H357" i="5"/>
  <c r="A356" i="2"/>
  <c r="L355" i="4"/>
  <c r="M355" i="4"/>
  <c r="I355" i="4"/>
  <c r="F356" i="4"/>
  <c r="E357" i="4"/>
  <c r="G356" i="4"/>
  <c r="H358" i="5"/>
  <c r="H355" i="4"/>
  <c r="K355" i="4"/>
  <c r="A361" i="4"/>
  <c r="F357" i="4"/>
  <c r="E358" i="4"/>
  <c r="G357" i="4"/>
  <c r="K356" i="4"/>
  <c r="H356" i="4"/>
  <c r="A362" i="4"/>
  <c r="A357" i="2"/>
  <c r="H359" i="5"/>
  <c r="I356" i="4"/>
  <c r="L356" i="4"/>
  <c r="M356" i="4"/>
  <c r="A358" i="2"/>
  <c r="A363" i="4"/>
  <c r="F358" i="4"/>
  <c r="E359" i="4"/>
  <c r="G358" i="4"/>
  <c r="H357" i="4"/>
  <c r="K357" i="4"/>
  <c r="H360" i="5"/>
  <c r="L357" i="4"/>
  <c r="M357" i="4"/>
  <c r="I357" i="4"/>
  <c r="H361" i="5"/>
  <c r="K358" i="4"/>
  <c r="H358" i="4"/>
  <c r="A364" i="4"/>
  <c r="A359" i="2"/>
  <c r="I358" i="4"/>
  <c r="L358" i="4"/>
  <c r="M358" i="4"/>
  <c r="F359" i="4"/>
  <c r="E360" i="4"/>
  <c r="G359" i="4"/>
  <c r="L359" i="4"/>
  <c r="M359" i="4"/>
  <c r="I359" i="4"/>
  <c r="A360" i="2"/>
  <c r="F360" i="4"/>
  <c r="E361" i="4"/>
  <c r="G360" i="4"/>
  <c r="H359" i="4"/>
  <c r="K359" i="4"/>
  <c r="A365" i="4"/>
  <c r="H362" i="5"/>
  <c r="F361" i="4"/>
  <c r="E362" i="4"/>
  <c r="G361" i="4"/>
  <c r="A361" i="2"/>
  <c r="H363" i="5"/>
  <c r="K360" i="4"/>
  <c r="H360" i="4"/>
  <c r="A366" i="4"/>
  <c r="I360" i="4"/>
  <c r="L360" i="4"/>
  <c r="M360" i="4"/>
  <c r="A367" i="4"/>
  <c r="L361" i="4"/>
  <c r="M361" i="4"/>
  <c r="I361" i="4"/>
  <c r="F362" i="4"/>
  <c r="E363" i="4"/>
  <c r="G362" i="4"/>
  <c r="H361" i="4"/>
  <c r="K361" i="4"/>
  <c r="H364" i="5"/>
  <c r="A362" i="2"/>
  <c r="A363" i="2"/>
  <c r="K362" i="4"/>
  <c r="H362" i="4"/>
  <c r="I362" i="4"/>
  <c r="L362" i="4"/>
  <c r="M362" i="4"/>
  <c r="H365" i="5"/>
  <c r="F363" i="4"/>
  <c r="E364" i="4"/>
  <c r="G363" i="4"/>
  <c r="A368" i="4"/>
  <c r="F364" i="4"/>
  <c r="E365" i="4"/>
  <c r="G364" i="4"/>
  <c r="A369" i="4"/>
  <c r="H363" i="4"/>
  <c r="K363" i="4"/>
  <c r="A364" i="2"/>
  <c r="L363" i="4"/>
  <c r="M363" i="4"/>
  <c r="I363" i="4"/>
  <c r="H366" i="5"/>
  <c r="H367" i="5"/>
  <c r="I364" i="4"/>
  <c r="L364" i="4"/>
  <c r="M364" i="4"/>
  <c r="F365" i="4"/>
  <c r="E366" i="4"/>
  <c r="G365" i="4"/>
  <c r="A370" i="4"/>
  <c r="K364" i="4"/>
  <c r="H364" i="4"/>
  <c r="A365" i="2"/>
  <c r="A366" i="2"/>
  <c r="L365" i="4"/>
  <c r="M365" i="4"/>
  <c r="I365" i="4"/>
  <c r="A371" i="4"/>
  <c r="F366" i="4"/>
  <c r="E367" i="4"/>
  <c r="G366" i="4"/>
  <c r="H368" i="5"/>
  <c r="H365" i="4"/>
  <c r="K365" i="4"/>
  <c r="I366" i="4"/>
  <c r="L366" i="4"/>
  <c r="M366" i="4"/>
  <c r="F367" i="4"/>
  <c r="E368" i="4"/>
  <c r="G367" i="4"/>
  <c r="A367" i="2"/>
  <c r="K366" i="4"/>
  <c r="H366" i="4"/>
  <c r="H369" i="5"/>
  <c r="L367" i="4"/>
  <c r="M367" i="4"/>
  <c r="I367" i="4"/>
  <c r="F368" i="4"/>
  <c r="E369" i="4"/>
  <c r="G368" i="4"/>
  <c r="H370" i="5"/>
  <c r="A368" i="2"/>
  <c r="H367" i="4"/>
  <c r="K367" i="4"/>
  <c r="K368" i="4"/>
  <c r="H368" i="4"/>
  <c r="H371" i="5"/>
  <c r="I368" i="4"/>
  <c r="L368" i="4"/>
  <c r="M368" i="4"/>
  <c r="A369" i="2"/>
  <c r="F369" i="4"/>
  <c r="E370" i="4"/>
  <c r="G369" i="4"/>
  <c r="F370" i="4"/>
  <c r="E371" i="4"/>
  <c r="G370" i="4"/>
  <c r="A370" i="2"/>
  <c r="H369" i="4"/>
  <c r="K369" i="4"/>
  <c r="L369" i="4"/>
  <c r="M369" i="4"/>
  <c r="I369" i="4"/>
  <c r="I370" i="4"/>
  <c r="L370" i="4"/>
  <c r="M370" i="4"/>
  <c r="F371" i="4"/>
  <c r="G371" i="4"/>
  <c r="A371" i="2"/>
  <c r="K370" i="4"/>
  <c r="H370" i="4"/>
  <c r="H371" i="4"/>
  <c r="K371" i="4"/>
  <c r="L371" i="4"/>
  <c r="M371" i="4"/>
  <c r="I371" i="4"/>
  <c r="G5" i="2"/>
  <c r="B6" i="2"/>
  <c r="L4" i="5"/>
  <c r="E5" i="5"/>
  <c r="I4" i="5"/>
  <c r="A5" i="5"/>
  <c r="E7" i="2"/>
  <c r="F6" i="2"/>
  <c r="G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L5" i="2"/>
  <c r="M5" i="2"/>
  <c r="K5" i="2"/>
  <c r="H5" i="2"/>
  <c r="I5" i="2"/>
  <c r="I5" i="5"/>
  <c r="M5" i="5" s="1"/>
  <c r="A6" i="5"/>
  <c r="A7" i="5" s="1"/>
  <c r="L5" i="5"/>
  <c r="E6" i="5"/>
  <c r="E7" i="5" s="1"/>
  <c r="H6" i="2"/>
  <c r="K6" i="2"/>
  <c r="E8" i="2"/>
  <c r="G7" i="2"/>
  <c r="F7" i="2"/>
  <c r="L6" i="2"/>
  <c r="M6" i="2"/>
  <c r="I6" i="2"/>
  <c r="L6" i="5"/>
  <c r="L7" i="2"/>
  <c r="M7" i="2"/>
  <c r="I7" i="2"/>
  <c r="E9" i="2"/>
  <c r="F8" i="2"/>
  <c r="G8" i="2"/>
  <c r="H7" i="2"/>
  <c r="K7" i="2"/>
  <c r="G9" i="2"/>
  <c r="E10" i="2"/>
  <c r="F9" i="2"/>
  <c r="K8" i="2"/>
  <c r="H8" i="2"/>
  <c r="I8" i="2"/>
  <c r="L8" i="2"/>
  <c r="M8" i="2"/>
  <c r="H9" i="2"/>
  <c r="K9" i="2"/>
  <c r="G10" i="2"/>
  <c r="E11" i="2"/>
  <c r="F10" i="2"/>
  <c r="L9" i="2"/>
  <c r="M9" i="2"/>
  <c r="I9" i="2"/>
  <c r="E12" i="2"/>
  <c r="G11" i="2"/>
  <c r="F11" i="2"/>
  <c r="L10" i="2"/>
  <c r="M10" i="2"/>
  <c r="I10" i="2"/>
  <c r="K10" i="2"/>
  <c r="H10" i="2"/>
  <c r="H11" i="2"/>
  <c r="K11" i="2"/>
  <c r="I11" i="2"/>
  <c r="L11" i="2"/>
  <c r="M11" i="2"/>
  <c r="E13" i="2"/>
  <c r="G12" i="2"/>
  <c r="F12" i="2"/>
  <c r="H12" i="2"/>
  <c r="K12" i="2"/>
  <c r="L12" i="2"/>
  <c r="M12" i="2"/>
  <c r="I12" i="2"/>
  <c r="F13" i="2"/>
  <c r="G13" i="2"/>
  <c r="E14" i="2"/>
  <c r="E15" i="2"/>
  <c r="G14" i="2"/>
  <c r="F14" i="2"/>
  <c r="I13" i="2"/>
  <c r="L13" i="2"/>
  <c r="M13" i="2"/>
  <c r="H13" i="2"/>
  <c r="K13" i="2"/>
  <c r="K14" i="2"/>
  <c r="H14" i="2"/>
  <c r="L14" i="2"/>
  <c r="M14" i="2"/>
  <c r="I14" i="2"/>
  <c r="E16" i="2"/>
  <c r="F15" i="2"/>
  <c r="G15" i="2"/>
  <c r="L15" i="2"/>
  <c r="M15" i="2"/>
  <c r="I15" i="2"/>
  <c r="H15" i="2"/>
  <c r="K15" i="2"/>
  <c r="E17" i="2"/>
  <c r="F16" i="2"/>
  <c r="G16" i="2"/>
  <c r="L16" i="2"/>
  <c r="M16" i="2"/>
  <c r="I16" i="2"/>
  <c r="H16" i="2"/>
  <c r="K16" i="2"/>
  <c r="F17" i="2"/>
  <c r="G17" i="2"/>
  <c r="E18" i="2"/>
  <c r="G18" i="2"/>
  <c r="E19" i="2"/>
  <c r="F18" i="2"/>
  <c r="I17" i="2"/>
  <c r="L17" i="2"/>
  <c r="M17" i="2"/>
  <c r="H17" i="2"/>
  <c r="K17" i="2"/>
  <c r="H18" i="2"/>
  <c r="K18" i="2"/>
  <c r="E20" i="2"/>
  <c r="G19" i="2"/>
  <c r="F19" i="2"/>
  <c r="I18" i="2"/>
  <c r="L18" i="2"/>
  <c r="M18" i="2"/>
  <c r="L19" i="2"/>
  <c r="M19" i="2"/>
  <c r="I19" i="2"/>
  <c r="E21" i="2"/>
  <c r="G20" i="2"/>
  <c r="F20" i="2"/>
  <c r="H19" i="2"/>
  <c r="K19" i="2"/>
  <c r="I20" i="2"/>
  <c r="L20" i="2"/>
  <c r="M20" i="2"/>
  <c r="G21" i="2"/>
  <c r="F21" i="2"/>
  <c r="E22" i="2"/>
  <c r="K20" i="2"/>
  <c r="H20" i="2"/>
  <c r="E23" i="2"/>
  <c r="G22" i="2"/>
  <c r="F22" i="2"/>
  <c r="H21" i="2"/>
  <c r="K21" i="2"/>
  <c r="I21" i="2"/>
  <c r="L21" i="2"/>
  <c r="M21" i="2"/>
  <c r="K22" i="2"/>
  <c r="H22" i="2"/>
  <c r="L22" i="2"/>
  <c r="M22" i="2"/>
  <c r="I22" i="2"/>
  <c r="E24" i="2"/>
  <c r="F23" i="2"/>
  <c r="G23" i="2"/>
  <c r="I23" i="2"/>
  <c r="L23" i="2"/>
  <c r="M23" i="2"/>
  <c r="K23" i="2"/>
  <c r="H23" i="2"/>
  <c r="E25" i="2"/>
  <c r="G24" i="2"/>
  <c r="F24" i="2"/>
  <c r="K24" i="2"/>
  <c r="H24" i="2"/>
  <c r="L24" i="2"/>
  <c r="M24" i="2"/>
  <c r="I24" i="2"/>
  <c r="G25" i="2"/>
  <c r="E26" i="2"/>
  <c r="F25" i="2"/>
  <c r="E27" i="2"/>
  <c r="G26" i="2"/>
  <c r="F26" i="2"/>
  <c r="H25" i="2"/>
  <c r="K25" i="2"/>
  <c r="L25" i="2"/>
  <c r="M25" i="2"/>
  <c r="I25" i="2"/>
  <c r="L26" i="2"/>
  <c r="M26" i="2"/>
  <c r="I26" i="2"/>
  <c r="K26" i="2"/>
  <c r="H26" i="2"/>
  <c r="E28" i="2"/>
  <c r="G27" i="2"/>
  <c r="F27" i="2"/>
  <c r="H27" i="2"/>
  <c r="K27" i="2"/>
  <c r="I27" i="2"/>
  <c r="L27" i="2"/>
  <c r="M27" i="2"/>
  <c r="E29" i="2"/>
  <c r="F28" i="2"/>
  <c r="G28" i="2"/>
  <c r="L28" i="2"/>
  <c r="M28" i="2"/>
  <c r="I28" i="2"/>
  <c r="H28" i="2"/>
  <c r="K28" i="2"/>
  <c r="G29" i="2"/>
  <c r="F29" i="2"/>
  <c r="E30" i="2"/>
  <c r="H29" i="2"/>
  <c r="K29" i="2"/>
  <c r="L29" i="2"/>
  <c r="M29" i="2"/>
  <c r="I29" i="2"/>
  <c r="E31" i="2"/>
  <c r="G30" i="2"/>
  <c r="F30" i="2"/>
  <c r="L30" i="2"/>
  <c r="M30" i="2"/>
  <c r="I30" i="2"/>
  <c r="H30" i="2"/>
  <c r="K30" i="2"/>
  <c r="E32" i="2"/>
  <c r="F31" i="2"/>
  <c r="G31" i="2"/>
  <c r="H31" i="2"/>
  <c r="K31" i="2"/>
  <c r="E33" i="2"/>
  <c r="G32" i="2"/>
  <c r="F32" i="2"/>
  <c r="I31" i="2"/>
  <c r="L31" i="2"/>
  <c r="M31" i="2"/>
  <c r="I32" i="2"/>
  <c r="L32" i="2"/>
  <c r="M32" i="2"/>
  <c r="E34" i="2"/>
  <c r="F33" i="2"/>
  <c r="G33" i="2"/>
  <c r="H32" i="2"/>
  <c r="K32" i="2"/>
  <c r="K33" i="2"/>
  <c r="H33" i="2"/>
  <c r="E35" i="2"/>
  <c r="G34" i="2"/>
  <c r="F34" i="2"/>
  <c r="I33" i="2"/>
  <c r="L33" i="2"/>
  <c r="M33" i="2"/>
  <c r="H34" i="2"/>
  <c r="K34" i="2"/>
  <c r="L34" i="2"/>
  <c r="M34" i="2"/>
  <c r="I34" i="2"/>
  <c r="E36" i="2"/>
  <c r="G35" i="2"/>
  <c r="F35" i="2"/>
  <c r="I35" i="2"/>
  <c r="L35" i="2"/>
  <c r="M35" i="2"/>
  <c r="E37" i="2"/>
  <c r="F36" i="2"/>
  <c r="G36" i="2"/>
  <c r="H35" i="2"/>
  <c r="K35" i="2"/>
  <c r="K36" i="2"/>
  <c r="H36" i="2"/>
  <c r="G37" i="2"/>
  <c r="F37" i="2"/>
  <c r="E38" i="2"/>
  <c r="L36" i="2"/>
  <c r="M36" i="2"/>
  <c r="I36" i="2"/>
  <c r="K37" i="2"/>
  <c r="H37" i="2"/>
  <c r="I37" i="2"/>
  <c r="L37" i="2"/>
  <c r="M37" i="2"/>
  <c r="E39" i="2"/>
  <c r="G38" i="2"/>
  <c r="F38" i="2"/>
  <c r="H38" i="2"/>
  <c r="K38" i="2"/>
  <c r="L38" i="2"/>
  <c r="M38" i="2"/>
  <c r="I38" i="2"/>
  <c r="E40" i="2"/>
  <c r="G39" i="2"/>
  <c r="F39" i="2"/>
  <c r="H39" i="2"/>
  <c r="K39" i="2"/>
  <c r="I39" i="2"/>
  <c r="L39" i="2"/>
  <c r="M39" i="2"/>
  <c r="E41" i="2"/>
  <c r="F40" i="2"/>
  <c r="G40" i="2"/>
  <c r="L40" i="2"/>
  <c r="M40" i="2"/>
  <c r="I40" i="2"/>
  <c r="H40" i="2"/>
  <c r="K40" i="2"/>
  <c r="E42" i="2"/>
  <c r="G41" i="2"/>
  <c r="F41" i="2"/>
  <c r="L41" i="2"/>
  <c r="M41" i="2"/>
  <c r="I41" i="2"/>
  <c r="K41" i="2"/>
  <c r="H41" i="2"/>
  <c r="E43" i="2"/>
  <c r="G42" i="2"/>
  <c r="F42" i="2"/>
  <c r="H42" i="2"/>
  <c r="K42" i="2"/>
  <c r="L42" i="2"/>
  <c r="M42" i="2"/>
  <c r="I42" i="2"/>
  <c r="E44" i="2"/>
  <c r="F43" i="2"/>
  <c r="G43" i="2"/>
  <c r="H43" i="2"/>
  <c r="K43" i="2"/>
  <c r="I43" i="2"/>
  <c r="L43" i="2"/>
  <c r="M43" i="2"/>
  <c r="E45" i="2"/>
  <c r="G44" i="2"/>
  <c r="F44" i="2"/>
  <c r="L44" i="2"/>
  <c r="M44" i="2"/>
  <c r="I44" i="2"/>
  <c r="K44" i="2"/>
  <c r="H44" i="2"/>
  <c r="G45" i="2"/>
  <c r="F45" i="2"/>
  <c r="E46" i="2"/>
  <c r="I45" i="2"/>
  <c r="L45" i="2"/>
  <c r="M45" i="2"/>
  <c r="E47" i="2"/>
  <c r="F46" i="2"/>
  <c r="G46" i="2"/>
  <c r="H45" i="2"/>
  <c r="K45" i="2"/>
  <c r="K46" i="2"/>
  <c r="H46" i="2"/>
  <c r="E48" i="2"/>
  <c r="G47" i="2"/>
  <c r="F47" i="2"/>
  <c r="L46" i="2"/>
  <c r="M46" i="2"/>
  <c r="I46" i="2"/>
  <c r="K47" i="2"/>
  <c r="H47" i="2"/>
  <c r="L47" i="2"/>
  <c r="M47" i="2"/>
  <c r="I47" i="2"/>
  <c r="E49" i="2"/>
  <c r="F48" i="2"/>
  <c r="G48" i="2"/>
  <c r="H48" i="2"/>
  <c r="K48" i="2"/>
  <c r="I48" i="2"/>
  <c r="L48" i="2"/>
  <c r="M48" i="2"/>
  <c r="F49" i="2"/>
  <c r="E50" i="2"/>
  <c r="G49" i="2"/>
  <c r="L49" i="2"/>
  <c r="M49" i="2"/>
  <c r="I49" i="2"/>
  <c r="E51" i="2"/>
  <c r="G50" i="2"/>
  <c r="F50" i="2"/>
  <c r="K49" i="2"/>
  <c r="H49" i="2"/>
  <c r="E52" i="2"/>
  <c r="G51" i="2"/>
  <c r="F51" i="2"/>
  <c r="L50" i="2"/>
  <c r="M50" i="2"/>
  <c r="I50" i="2"/>
  <c r="H50" i="2"/>
  <c r="K50" i="2"/>
  <c r="K51" i="2"/>
  <c r="H51" i="2"/>
  <c r="L51" i="2"/>
  <c r="M51" i="2"/>
  <c r="I51" i="2"/>
  <c r="E53" i="2"/>
  <c r="G52" i="2"/>
  <c r="F52" i="2"/>
  <c r="K52" i="2"/>
  <c r="H52" i="2"/>
  <c r="L52" i="2"/>
  <c r="M52" i="2"/>
  <c r="I52" i="2"/>
  <c r="G53" i="2"/>
  <c r="E54" i="2"/>
  <c r="F53" i="2"/>
  <c r="K53" i="2"/>
  <c r="H53" i="2"/>
  <c r="E55" i="2"/>
  <c r="G54" i="2"/>
  <c r="F54" i="2"/>
  <c r="I53" i="2"/>
  <c r="L53" i="2"/>
  <c r="M53" i="2"/>
  <c r="L54" i="2"/>
  <c r="M54" i="2"/>
  <c r="I54" i="2"/>
  <c r="E56" i="2"/>
  <c r="G55" i="2"/>
  <c r="F55" i="2"/>
  <c r="H54" i="2"/>
  <c r="K54" i="2"/>
  <c r="H55" i="2"/>
  <c r="K55" i="2"/>
  <c r="I55" i="2"/>
  <c r="L55" i="2"/>
  <c r="M55" i="2"/>
  <c r="E57" i="2"/>
  <c r="F56" i="2"/>
  <c r="G56" i="2"/>
  <c r="I56" i="2"/>
  <c r="L56" i="2"/>
  <c r="M56" i="2"/>
  <c r="H56" i="2"/>
  <c r="K56" i="2"/>
  <c r="E58" i="2"/>
  <c r="F57" i="2"/>
  <c r="G57" i="2"/>
  <c r="K57" i="2"/>
  <c r="H57" i="2"/>
  <c r="E59" i="2"/>
  <c r="G58" i="2"/>
  <c r="F58" i="2"/>
  <c r="L57" i="2"/>
  <c r="M57" i="2"/>
  <c r="I57" i="2"/>
  <c r="H58" i="2"/>
  <c r="K58" i="2"/>
  <c r="L58" i="2"/>
  <c r="M58" i="2"/>
  <c r="I58" i="2"/>
  <c r="E60" i="2"/>
  <c r="F59" i="2"/>
  <c r="G59" i="2"/>
  <c r="L59" i="2"/>
  <c r="M59" i="2"/>
  <c r="I59" i="2"/>
  <c r="K59" i="2"/>
  <c r="H59" i="2"/>
  <c r="E61" i="2"/>
  <c r="G60" i="2"/>
  <c r="F60" i="2"/>
  <c r="H60" i="2"/>
  <c r="K60" i="2"/>
  <c r="L60" i="2"/>
  <c r="M60" i="2"/>
  <c r="I60" i="2"/>
  <c r="G61" i="2"/>
  <c r="F61" i="2"/>
  <c r="E62" i="2"/>
  <c r="E63" i="2"/>
  <c r="F62" i="2"/>
  <c r="G62" i="2"/>
  <c r="K61" i="2"/>
  <c r="H61" i="2"/>
  <c r="I61" i="2"/>
  <c r="L61" i="2"/>
  <c r="M61" i="2"/>
  <c r="L62" i="2"/>
  <c r="M62" i="2"/>
  <c r="I62" i="2"/>
  <c r="H62" i="2"/>
  <c r="K62" i="2"/>
  <c r="E64" i="2"/>
  <c r="F63" i="2"/>
  <c r="G63" i="2"/>
  <c r="L63" i="2"/>
  <c r="M63" i="2"/>
  <c r="I63" i="2"/>
  <c r="K63" i="2"/>
  <c r="H63" i="2"/>
  <c r="E65" i="2"/>
  <c r="G64" i="2"/>
  <c r="F64" i="2"/>
  <c r="G65" i="2"/>
  <c r="E66" i="2"/>
  <c r="F65" i="2"/>
  <c r="K64" i="2"/>
  <c r="H64" i="2"/>
  <c r="I64" i="2"/>
  <c r="L64" i="2"/>
  <c r="M64" i="2"/>
  <c r="K65" i="2"/>
  <c r="H65" i="2"/>
  <c r="E67" i="2"/>
  <c r="F66" i="2"/>
  <c r="G66" i="2"/>
  <c r="I65" i="2"/>
  <c r="L65" i="2"/>
  <c r="M65" i="2"/>
  <c r="L66" i="2"/>
  <c r="M66" i="2"/>
  <c r="I66" i="2"/>
  <c r="K66" i="2"/>
  <c r="H66" i="2"/>
  <c r="E68" i="2"/>
  <c r="F67" i="2"/>
  <c r="G67" i="2"/>
  <c r="E69" i="2"/>
  <c r="G68" i="2"/>
  <c r="F68" i="2"/>
  <c r="I67" i="2"/>
  <c r="L67" i="2"/>
  <c r="M67" i="2"/>
  <c r="H67" i="2"/>
  <c r="K67" i="2"/>
  <c r="I68" i="2"/>
  <c r="L68" i="2"/>
  <c r="M68" i="2"/>
  <c r="K68" i="2"/>
  <c r="H68" i="2"/>
  <c r="F69" i="2"/>
  <c r="G69" i="2"/>
  <c r="E70" i="2"/>
  <c r="E71" i="2"/>
  <c r="F70" i="2"/>
  <c r="G70" i="2"/>
  <c r="L69" i="2"/>
  <c r="M69" i="2"/>
  <c r="I69" i="2"/>
  <c r="H69" i="2"/>
  <c r="K69" i="2"/>
  <c r="H70" i="2"/>
  <c r="K70" i="2"/>
  <c r="I70" i="2"/>
  <c r="L70" i="2"/>
  <c r="M70" i="2"/>
  <c r="E72" i="2"/>
  <c r="F71" i="2"/>
  <c r="G71" i="2"/>
  <c r="E73" i="2"/>
  <c r="F72" i="2"/>
  <c r="G72" i="2"/>
  <c r="L71" i="2"/>
  <c r="M71" i="2"/>
  <c r="I71" i="2"/>
  <c r="K71" i="2"/>
  <c r="H71" i="2"/>
  <c r="K72" i="2"/>
  <c r="H72" i="2"/>
  <c r="I72" i="2"/>
  <c r="L72" i="2"/>
  <c r="M72" i="2"/>
  <c r="E74" i="2"/>
  <c r="F73" i="2"/>
  <c r="G73" i="2"/>
  <c r="K73" i="2"/>
  <c r="H73" i="2"/>
  <c r="E75" i="2"/>
  <c r="F74" i="2"/>
  <c r="G74" i="2"/>
  <c r="I73" i="2"/>
  <c r="L73" i="2"/>
  <c r="M73" i="2"/>
  <c r="L74" i="2"/>
  <c r="M74" i="2"/>
  <c r="I74" i="2"/>
  <c r="H74" i="2"/>
  <c r="K74" i="2"/>
  <c r="E76" i="2"/>
  <c r="G75" i="2"/>
  <c r="F75" i="2"/>
  <c r="L75" i="2"/>
  <c r="M75" i="2"/>
  <c r="I75" i="2"/>
  <c r="E77" i="2"/>
  <c r="F76" i="2"/>
  <c r="G76" i="2"/>
  <c r="H75" i="2"/>
  <c r="K75" i="2"/>
  <c r="I76" i="2"/>
  <c r="L76" i="2"/>
  <c r="M76" i="2"/>
  <c r="H76" i="2"/>
  <c r="K76" i="2"/>
  <c r="F77" i="2"/>
  <c r="E78" i="2"/>
  <c r="G77" i="2"/>
  <c r="K77" i="2"/>
  <c r="H77" i="2"/>
  <c r="I77" i="2"/>
  <c r="L77" i="2"/>
  <c r="M77" i="2"/>
  <c r="E79" i="2"/>
  <c r="G78" i="2"/>
  <c r="F78" i="2"/>
  <c r="L78" i="2"/>
  <c r="M78" i="2"/>
  <c r="I78" i="2"/>
  <c r="E80" i="2"/>
  <c r="G79" i="2"/>
  <c r="F79" i="2"/>
  <c r="K78" i="2"/>
  <c r="H78" i="2"/>
  <c r="K79" i="2"/>
  <c r="H79" i="2"/>
  <c r="L79" i="2"/>
  <c r="M79" i="2"/>
  <c r="I79" i="2"/>
  <c r="E81" i="2"/>
  <c r="G80" i="2"/>
  <c r="F80" i="2"/>
  <c r="I80" i="2"/>
  <c r="L80" i="2"/>
  <c r="M80" i="2"/>
  <c r="G81" i="2"/>
  <c r="E82" i="2"/>
  <c r="F81" i="2"/>
  <c r="H80" i="2"/>
  <c r="K80" i="2"/>
  <c r="K81" i="2"/>
  <c r="H81" i="2"/>
  <c r="E83" i="2"/>
  <c r="G82" i="2"/>
  <c r="F82" i="2"/>
  <c r="L81" i="2"/>
  <c r="M81" i="2"/>
  <c r="I81" i="2"/>
  <c r="K82" i="2"/>
  <c r="H82" i="2"/>
  <c r="L82" i="2"/>
  <c r="M82" i="2"/>
  <c r="I82" i="2"/>
  <c r="E84" i="2"/>
  <c r="F83" i="2"/>
  <c r="G83" i="2"/>
  <c r="H83" i="2"/>
  <c r="K83" i="2"/>
  <c r="E85" i="2"/>
  <c r="F84" i="2"/>
  <c r="G84" i="2"/>
  <c r="L83" i="2"/>
  <c r="M83" i="2"/>
  <c r="I83" i="2"/>
  <c r="I84" i="2"/>
  <c r="L84" i="2"/>
  <c r="M84" i="2"/>
  <c r="H84" i="2"/>
  <c r="K84" i="2"/>
  <c r="G85" i="2"/>
  <c r="F85" i="2"/>
  <c r="E86" i="2"/>
  <c r="E87" i="2"/>
  <c r="G86" i="2"/>
  <c r="F86" i="2"/>
  <c r="H85" i="2"/>
  <c r="K85" i="2"/>
  <c r="I85" i="2"/>
  <c r="L85" i="2"/>
  <c r="M85" i="2"/>
  <c r="H86" i="2"/>
  <c r="K86" i="2"/>
  <c r="I86" i="2"/>
  <c r="L86" i="2"/>
  <c r="M86" i="2"/>
  <c r="E88" i="2"/>
  <c r="G87" i="2"/>
  <c r="F87" i="2"/>
  <c r="H87" i="2"/>
  <c r="K87" i="2"/>
  <c r="L87" i="2"/>
  <c r="M87" i="2"/>
  <c r="I87" i="2"/>
  <c r="E89" i="2"/>
  <c r="G88" i="2"/>
  <c r="F88" i="2"/>
  <c r="L88" i="2"/>
  <c r="M88" i="2"/>
  <c r="I88" i="2"/>
  <c r="H88" i="2"/>
  <c r="K88" i="2"/>
  <c r="E90" i="2"/>
  <c r="G89" i="2"/>
  <c r="F89" i="2"/>
  <c r="E91" i="2"/>
  <c r="G90" i="2"/>
  <c r="F90" i="2"/>
  <c r="K89" i="2"/>
  <c r="H89" i="2"/>
  <c r="I89" i="2"/>
  <c r="L89" i="2"/>
  <c r="M89" i="2"/>
  <c r="K90" i="2"/>
  <c r="H90" i="2"/>
  <c r="L90" i="2"/>
  <c r="M90" i="2"/>
  <c r="I90" i="2"/>
  <c r="E92" i="2"/>
  <c r="G91" i="2"/>
  <c r="F91" i="2"/>
  <c r="E93" i="2"/>
  <c r="G92" i="2"/>
  <c r="F92" i="2"/>
  <c r="H91" i="2"/>
  <c r="K91" i="2"/>
  <c r="L91" i="2"/>
  <c r="M91" i="2"/>
  <c r="I91" i="2"/>
  <c r="L92" i="2"/>
  <c r="M92" i="2"/>
  <c r="I92" i="2"/>
  <c r="K92" i="2"/>
  <c r="H92" i="2"/>
  <c r="E94" i="2"/>
  <c r="G93" i="2"/>
  <c r="F93" i="2"/>
  <c r="E95" i="2"/>
  <c r="G94" i="2"/>
  <c r="F94" i="2"/>
  <c r="K93" i="2"/>
  <c r="H93" i="2"/>
  <c r="L93" i="2"/>
  <c r="M93" i="2"/>
  <c r="I93" i="2"/>
  <c r="L94" i="2"/>
  <c r="M94" i="2"/>
  <c r="I94" i="2"/>
  <c r="K94" i="2"/>
  <c r="H94" i="2"/>
  <c r="E96" i="2"/>
  <c r="G95" i="2"/>
  <c r="F95" i="2"/>
  <c r="I95" i="2"/>
  <c r="L95" i="2"/>
  <c r="M95" i="2"/>
  <c r="K95" i="2"/>
  <c r="H95" i="2"/>
  <c r="E97" i="2"/>
  <c r="F96" i="2"/>
  <c r="G96" i="2"/>
  <c r="E98" i="2"/>
  <c r="G97" i="2"/>
  <c r="F97" i="2"/>
  <c r="L96" i="2"/>
  <c r="M96" i="2"/>
  <c r="I96" i="2"/>
  <c r="K96" i="2"/>
  <c r="H96" i="2"/>
  <c r="K97" i="2"/>
  <c r="H97" i="2"/>
  <c r="L97" i="2"/>
  <c r="M97" i="2"/>
  <c r="I97" i="2"/>
  <c r="E99" i="2"/>
  <c r="F98" i="2"/>
  <c r="G98" i="2"/>
  <c r="I98" i="2"/>
  <c r="L98" i="2"/>
  <c r="M98" i="2"/>
  <c r="H98" i="2"/>
  <c r="K98" i="2"/>
  <c r="E100" i="2"/>
  <c r="G99" i="2"/>
  <c r="F99" i="2"/>
  <c r="K99" i="2"/>
  <c r="H99" i="2"/>
  <c r="L99" i="2"/>
  <c r="M99" i="2"/>
  <c r="I99" i="2"/>
  <c r="E101" i="2"/>
  <c r="F100" i="2"/>
  <c r="G100" i="2"/>
  <c r="L100" i="2"/>
  <c r="M100" i="2"/>
  <c r="I100" i="2"/>
  <c r="K100" i="2"/>
  <c r="H100" i="2"/>
  <c r="F101" i="2"/>
  <c r="G101" i="2"/>
  <c r="E102" i="2"/>
  <c r="L101" i="2"/>
  <c r="M101" i="2"/>
  <c r="I101" i="2"/>
  <c r="H101" i="2"/>
  <c r="K101" i="2"/>
  <c r="E103" i="2"/>
  <c r="G102" i="2"/>
  <c r="F102" i="2"/>
  <c r="L102" i="2"/>
  <c r="M102" i="2"/>
  <c r="I102" i="2"/>
  <c r="E104" i="2"/>
  <c r="G103" i="2"/>
  <c r="F103" i="2"/>
  <c r="H102" i="2"/>
  <c r="K102" i="2"/>
  <c r="K103" i="2"/>
  <c r="H103" i="2"/>
  <c r="L103" i="2"/>
  <c r="M103" i="2"/>
  <c r="I103" i="2"/>
  <c r="E105" i="2"/>
  <c r="G104" i="2"/>
  <c r="F104" i="2"/>
  <c r="L104" i="2"/>
  <c r="M104" i="2"/>
  <c r="I104" i="2"/>
  <c r="E106" i="2"/>
  <c r="F105" i="2"/>
  <c r="G105" i="2"/>
  <c r="H104" i="2"/>
  <c r="K104" i="2"/>
  <c r="L105" i="2"/>
  <c r="M105" i="2"/>
  <c r="I105" i="2"/>
  <c r="H105" i="2"/>
  <c r="K105" i="2"/>
  <c r="E107" i="2"/>
  <c r="F106" i="2"/>
  <c r="G106" i="2"/>
  <c r="H106" i="2"/>
  <c r="K106" i="2"/>
  <c r="E108" i="2"/>
  <c r="G107" i="2"/>
  <c r="F107" i="2"/>
  <c r="I106" i="2"/>
  <c r="L106" i="2"/>
  <c r="M106" i="2"/>
  <c r="H107" i="2"/>
  <c r="K107" i="2"/>
  <c r="L107" i="2"/>
  <c r="M107" i="2"/>
  <c r="I107" i="2"/>
  <c r="E109" i="2"/>
  <c r="G108" i="2"/>
  <c r="F108" i="2"/>
  <c r="L108" i="2"/>
  <c r="M108" i="2"/>
  <c r="I108" i="2"/>
  <c r="E110" i="2"/>
  <c r="F109" i="2"/>
  <c r="G109" i="2"/>
  <c r="K108" i="2"/>
  <c r="H108" i="2"/>
  <c r="H109" i="2"/>
  <c r="K109" i="2"/>
  <c r="E111" i="2"/>
  <c r="F110" i="2"/>
  <c r="G110" i="2"/>
  <c r="I109" i="2"/>
  <c r="L109" i="2"/>
  <c r="M109" i="2"/>
  <c r="E112" i="2"/>
  <c r="G111" i="2"/>
  <c r="F111" i="2"/>
  <c r="H110" i="2"/>
  <c r="K110" i="2"/>
  <c r="L110" i="2"/>
  <c r="M110" i="2"/>
  <c r="I110" i="2"/>
  <c r="H111" i="2"/>
  <c r="K111" i="2"/>
  <c r="I111" i="2"/>
  <c r="L111" i="2"/>
  <c r="M111" i="2"/>
  <c r="E113" i="2"/>
  <c r="G112" i="2"/>
  <c r="F112" i="2"/>
  <c r="H112" i="2"/>
  <c r="K112" i="2"/>
  <c r="L112" i="2"/>
  <c r="M112" i="2"/>
  <c r="I112" i="2"/>
  <c r="E114" i="2"/>
  <c r="G113" i="2"/>
  <c r="F113" i="2"/>
  <c r="L113" i="2"/>
  <c r="M113" i="2"/>
  <c r="I113" i="2"/>
  <c r="H113" i="2"/>
  <c r="K113" i="2"/>
  <c r="E115" i="2"/>
  <c r="G114" i="2"/>
  <c r="F114" i="2"/>
  <c r="E116" i="2"/>
  <c r="F115" i="2"/>
  <c r="G115" i="2"/>
  <c r="K114" i="2"/>
  <c r="H114" i="2"/>
  <c r="I114" i="2"/>
  <c r="L114" i="2"/>
  <c r="M114" i="2"/>
  <c r="L115" i="2"/>
  <c r="M115" i="2"/>
  <c r="I115" i="2"/>
  <c r="H115" i="2"/>
  <c r="K115" i="2"/>
  <c r="E117" i="2"/>
  <c r="F116" i="2"/>
  <c r="G116" i="2"/>
  <c r="G117" i="2"/>
  <c r="E118" i="2"/>
  <c r="F117" i="2"/>
  <c r="L116" i="2"/>
  <c r="M116" i="2"/>
  <c r="I116" i="2"/>
  <c r="H116" i="2"/>
  <c r="K116" i="2"/>
  <c r="E119" i="2"/>
  <c r="G118" i="2"/>
  <c r="F118" i="2"/>
  <c r="K117" i="2"/>
  <c r="H117" i="2"/>
  <c r="L117" i="2"/>
  <c r="M117" i="2"/>
  <c r="I117" i="2"/>
  <c r="L118" i="2"/>
  <c r="M118" i="2"/>
  <c r="I118" i="2"/>
  <c r="H118" i="2"/>
  <c r="K118" i="2"/>
  <c r="E120" i="2"/>
  <c r="F119" i="2"/>
  <c r="G119" i="2"/>
  <c r="I119" i="2"/>
  <c r="L119" i="2"/>
  <c r="M119" i="2"/>
  <c r="H119" i="2"/>
  <c r="K119" i="2"/>
  <c r="E121" i="2"/>
  <c r="G120" i="2"/>
  <c r="F120" i="2"/>
  <c r="H120" i="2"/>
  <c r="K120" i="2"/>
  <c r="I120" i="2"/>
  <c r="L120" i="2"/>
  <c r="M120" i="2"/>
  <c r="E122" i="2"/>
  <c r="F121" i="2"/>
  <c r="G121" i="2"/>
  <c r="K121" i="2"/>
  <c r="H121" i="2"/>
  <c r="I121" i="2"/>
  <c r="L121" i="2"/>
  <c r="M121" i="2"/>
  <c r="E123" i="2"/>
  <c r="F122" i="2"/>
  <c r="G122" i="2"/>
  <c r="H122" i="2"/>
  <c r="K122" i="2"/>
  <c r="L122" i="2"/>
  <c r="M122" i="2"/>
  <c r="I122" i="2"/>
  <c r="E124" i="2"/>
  <c r="G123" i="2"/>
  <c r="F123" i="2"/>
  <c r="H123" i="2"/>
  <c r="K123" i="2"/>
  <c r="I123" i="2"/>
  <c r="L123" i="2"/>
  <c r="M123" i="2"/>
  <c r="E125" i="2"/>
  <c r="F124" i="2"/>
  <c r="G124" i="2"/>
  <c r="L124" i="2"/>
  <c r="M124" i="2"/>
  <c r="I124" i="2"/>
  <c r="H124" i="2"/>
  <c r="K124" i="2"/>
  <c r="F125" i="2"/>
  <c r="E126" i="2"/>
  <c r="G125" i="2"/>
  <c r="H125" i="2"/>
  <c r="K125" i="2"/>
  <c r="L125" i="2"/>
  <c r="M125" i="2"/>
  <c r="I125" i="2"/>
  <c r="E127" i="2"/>
  <c r="G126" i="2"/>
  <c r="F126" i="2"/>
  <c r="H126" i="2"/>
  <c r="K126" i="2"/>
  <c r="I126" i="2"/>
  <c r="L126" i="2"/>
  <c r="M126" i="2"/>
  <c r="E128" i="2"/>
  <c r="G127" i="2"/>
  <c r="F127" i="2"/>
  <c r="I127" i="2"/>
  <c r="L127" i="2"/>
  <c r="M127" i="2"/>
  <c r="E129" i="2"/>
  <c r="F128" i="2"/>
  <c r="G128" i="2"/>
  <c r="H127" i="2"/>
  <c r="K127" i="2"/>
  <c r="H128" i="2"/>
  <c r="K128" i="2"/>
  <c r="E130" i="2"/>
  <c r="F129" i="2"/>
  <c r="G129" i="2"/>
  <c r="L128" i="2"/>
  <c r="M128" i="2"/>
  <c r="I128" i="2"/>
  <c r="K129" i="2"/>
  <c r="H129" i="2"/>
  <c r="E131" i="2"/>
  <c r="F130" i="2"/>
  <c r="G130" i="2"/>
  <c r="L129" i="2"/>
  <c r="M129" i="2"/>
  <c r="I129" i="2"/>
  <c r="H130" i="2"/>
  <c r="K130" i="2"/>
  <c r="E132" i="2"/>
  <c r="F131" i="2"/>
  <c r="G131" i="2"/>
  <c r="L130" i="2"/>
  <c r="M130" i="2"/>
  <c r="I130" i="2"/>
  <c r="H131" i="2"/>
  <c r="K131" i="2"/>
  <c r="E133" i="2"/>
  <c r="F132" i="2"/>
  <c r="G132" i="2"/>
  <c r="I131" i="2"/>
  <c r="L131" i="2"/>
  <c r="M131" i="2"/>
  <c r="G133" i="2"/>
  <c r="F133" i="2"/>
  <c r="E134" i="2"/>
  <c r="H132" i="2"/>
  <c r="K132" i="2"/>
  <c r="L132" i="2"/>
  <c r="M132" i="2"/>
  <c r="I132" i="2"/>
  <c r="E135" i="2"/>
  <c r="G134" i="2"/>
  <c r="F134" i="2"/>
  <c r="H133" i="2"/>
  <c r="K133" i="2"/>
  <c r="L133" i="2"/>
  <c r="M133" i="2"/>
  <c r="I133" i="2"/>
  <c r="K134" i="2"/>
  <c r="H134" i="2"/>
  <c r="I134" i="2"/>
  <c r="L134" i="2"/>
  <c r="M134" i="2"/>
  <c r="E136" i="2"/>
  <c r="G135" i="2"/>
  <c r="F135" i="2"/>
  <c r="H135" i="2"/>
  <c r="K135" i="2"/>
  <c r="I135" i="2"/>
  <c r="L135" i="2"/>
  <c r="M135" i="2"/>
  <c r="E137" i="2"/>
  <c r="F136" i="2"/>
  <c r="G136" i="2"/>
  <c r="L136" i="2"/>
  <c r="M136" i="2"/>
  <c r="I136" i="2"/>
  <c r="H136" i="2"/>
  <c r="K136" i="2"/>
  <c r="E138" i="2"/>
  <c r="G137" i="2"/>
  <c r="F137" i="2"/>
  <c r="K137" i="2"/>
  <c r="H137" i="2"/>
  <c r="L137" i="2"/>
  <c r="M137" i="2"/>
  <c r="I137" i="2"/>
  <c r="E139" i="2"/>
  <c r="G138" i="2"/>
  <c r="F138" i="2"/>
  <c r="H138" i="2"/>
  <c r="K138" i="2"/>
  <c r="L138" i="2"/>
  <c r="M138" i="2"/>
  <c r="I138" i="2"/>
  <c r="E140" i="2"/>
  <c r="G139" i="2"/>
  <c r="F139" i="2"/>
  <c r="L139" i="2"/>
  <c r="M139" i="2"/>
  <c r="I139" i="2"/>
  <c r="E141" i="2"/>
  <c r="F140" i="2"/>
  <c r="G140" i="2"/>
  <c r="K139" i="2"/>
  <c r="H139" i="2"/>
  <c r="L140" i="2"/>
  <c r="M140" i="2"/>
  <c r="I140" i="2"/>
  <c r="H140" i="2"/>
  <c r="K140" i="2"/>
  <c r="E142" i="2"/>
  <c r="G141" i="2"/>
  <c r="F141" i="2"/>
  <c r="E143" i="2"/>
  <c r="G142" i="2"/>
  <c r="F142" i="2"/>
  <c r="K141" i="2"/>
  <c r="H141" i="2"/>
  <c r="I141" i="2"/>
  <c r="L141" i="2"/>
  <c r="M141" i="2"/>
  <c r="H142" i="2"/>
  <c r="K142" i="2"/>
  <c r="I142" i="2"/>
  <c r="L142" i="2"/>
  <c r="M142" i="2"/>
  <c r="E144" i="2"/>
  <c r="G143" i="2"/>
  <c r="F143" i="2"/>
  <c r="I143" i="2"/>
  <c r="L143" i="2"/>
  <c r="M143" i="2"/>
  <c r="H143" i="2"/>
  <c r="K143" i="2"/>
  <c r="E145" i="2"/>
  <c r="F144" i="2"/>
  <c r="G144" i="2"/>
  <c r="L144" i="2"/>
  <c r="M144" i="2"/>
  <c r="I144" i="2"/>
  <c r="H144" i="2"/>
  <c r="K144" i="2"/>
  <c r="E146" i="2"/>
  <c r="F145" i="2"/>
  <c r="G145" i="2"/>
  <c r="I145" i="2"/>
  <c r="L145" i="2"/>
  <c r="M145" i="2"/>
  <c r="H145" i="2"/>
  <c r="K145" i="2"/>
  <c r="E147" i="2"/>
  <c r="F146" i="2"/>
  <c r="G146" i="2"/>
  <c r="I146" i="2"/>
  <c r="L146" i="2"/>
  <c r="M146" i="2"/>
  <c r="K146" i="2"/>
  <c r="H146" i="2"/>
  <c r="E148" i="2"/>
  <c r="G147" i="2"/>
  <c r="F147" i="2"/>
  <c r="K147" i="2"/>
  <c r="H147" i="2"/>
  <c r="L147" i="2"/>
  <c r="M147" i="2"/>
  <c r="I147" i="2"/>
  <c r="E149" i="2"/>
  <c r="F148" i="2"/>
  <c r="G148" i="2"/>
  <c r="E150" i="2"/>
  <c r="G149" i="2"/>
  <c r="F149" i="2"/>
  <c r="I148" i="2"/>
  <c r="L148" i="2"/>
  <c r="M148" i="2"/>
  <c r="K148" i="2"/>
  <c r="H148" i="2"/>
  <c r="L149" i="2"/>
  <c r="M149" i="2"/>
  <c r="I149" i="2"/>
  <c r="K149" i="2"/>
  <c r="H149" i="2"/>
  <c r="E151" i="2"/>
  <c r="F150" i="2"/>
  <c r="G150" i="2"/>
  <c r="H150" i="2"/>
  <c r="K150" i="2"/>
  <c r="E152" i="2"/>
  <c r="G151" i="2"/>
  <c r="F151" i="2"/>
  <c r="I150" i="2"/>
  <c r="L150" i="2"/>
  <c r="M150" i="2"/>
  <c r="H151" i="2"/>
  <c r="K151" i="2"/>
  <c r="I151" i="2"/>
  <c r="L151" i="2"/>
  <c r="M151" i="2"/>
  <c r="E153" i="2"/>
  <c r="G152" i="2"/>
  <c r="F152" i="2"/>
  <c r="E154" i="2"/>
  <c r="G153" i="2"/>
  <c r="F153" i="2"/>
  <c r="K152" i="2"/>
  <c r="H152" i="2"/>
  <c r="I152" i="2"/>
  <c r="L152" i="2"/>
  <c r="M152" i="2"/>
  <c r="L153" i="2"/>
  <c r="M153" i="2"/>
  <c r="I153" i="2"/>
  <c r="H153" i="2"/>
  <c r="K153" i="2"/>
  <c r="E155" i="2"/>
  <c r="G154" i="2"/>
  <c r="F154" i="2"/>
  <c r="I154" i="2"/>
  <c r="L154" i="2"/>
  <c r="M154" i="2"/>
  <c r="E156" i="2"/>
  <c r="G155" i="2"/>
  <c r="F155" i="2"/>
  <c r="H154" i="2"/>
  <c r="K154" i="2"/>
  <c r="K155" i="2"/>
  <c r="H155" i="2"/>
  <c r="L155" i="2"/>
  <c r="M155" i="2"/>
  <c r="I155" i="2"/>
  <c r="E157" i="2"/>
  <c r="F156" i="2"/>
  <c r="G156" i="2"/>
  <c r="H156" i="2"/>
  <c r="K156" i="2"/>
  <c r="E158" i="2"/>
  <c r="G157" i="2"/>
  <c r="F157" i="2"/>
  <c r="L156" i="2"/>
  <c r="M156" i="2"/>
  <c r="I156" i="2"/>
  <c r="H157" i="2"/>
  <c r="K157" i="2"/>
  <c r="I157" i="2"/>
  <c r="L157" i="2"/>
  <c r="M157" i="2"/>
  <c r="E159" i="2"/>
  <c r="G158" i="2"/>
  <c r="F158" i="2"/>
  <c r="K158" i="2"/>
  <c r="H158" i="2"/>
  <c r="L158" i="2"/>
  <c r="M158" i="2"/>
  <c r="I158" i="2"/>
  <c r="E160" i="2"/>
  <c r="G159" i="2"/>
  <c r="F159" i="2"/>
  <c r="L159" i="2"/>
  <c r="M159" i="2"/>
  <c r="I159" i="2"/>
  <c r="E161" i="2"/>
  <c r="G160" i="2"/>
  <c r="F160" i="2"/>
  <c r="K159" i="2"/>
  <c r="H159" i="2"/>
  <c r="K160" i="2"/>
  <c r="H160" i="2"/>
  <c r="I160" i="2"/>
  <c r="L160" i="2"/>
  <c r="M160" i="2"/>
  <c r="E162" i="2"/>
  <c r="F161" i="2"/>
  <c r="G161" i="2"/>
  <c r="K161" i="2"/>
  <c r="H161" i="2"/>
  <c r="E163" i="2"/>
  <c r="G162" i="2"/>
  <c r="F162" i="2"/>
  <c r="L161" i="2"/>
  <c r="M161" i="2"/>
  <c r="I161" i="2"/>
  <c r="K162" i="2"/>
  <c r="H162" i="2"/>
  <c r="I162" i="2"/>
  <c r="L162" i="2"/>
  <c r="M162" i="2"/>
  <c r="E164" i="2"/>
  <c r="G163" i="2"/>
  <c r="F163" i="2"/>
  <c r="L163" i="2"/>
  <c r="M163" i="2"/>
  <c r="I163" i="2"/>
  <c r="E165" i="2"/>
  <c r="G164" i="2"/>
  <c r="F164" i="2"/>
  <c r="K163" i="2"/>
  <c r="H163" i="2"/>
  <c r="K164" i="2"/>
  <c r="H164" i="2"/>
  <c r="I164" i="2"/>
  <c r="L164" i="2"/>
  <c r="M164" i="2"/>
  <c r="E166" i="2"/>
  <c r="F165" i="2"/>
  <c r="G165" i="2"/>
  <c r="K165" i="2"/>
  <c r="H165" i="2"/>
  <c r="E167" i="2"/>
  <c r="F166" i="2"/>
  <c r="G166" i="2"/>
  <c r="I165" i="2"/>
  <c r="L165" i="2"/>
  <c r="M165" i="2"/>
  <c r="I166" i="2"/>
  <c r="L166" i="2"/>
  <c r="M166" i="2"/>
  <c r="K166" i="2"/>
  <c r="H166" i="2"/>
  <c r="E168" i="2"/>
  <c r="G167" i="2"/>
  <c r="F167" i="2"/>
  <c r="E169" i="2"/>
  <c r="G168" i="2"/>
  <c r="F168" i="2"/>
  <c r="K167" i="2"/>
  <c r="H167" i="2"/>
  <c r="L167" i="2"/>
  <c r="M167" i="2"/>
  <c r="I167" i="2"/>
  <c r="K168" i="2"/>
  <c r="H168" i="2"/>
  <c r="I168" i="2"/>
  <c r="L168" i="2"/>
  <c r="M168" i="2"/>
  <c r="E170" i="2"/>
  <c r="G169" i="2"/>
  <c r="F169" i="2"/>
  <c r="L169" i="2"/>
  <c r="M169" i="2"/>
  <c r="I169" i="2"/>
  <c r="E171" i="2"/>
  <c r="G170" i="2"/>
  <c r="F170" i="2"/>
  <c r="K169" i="2"/>
  <c r="H169" i="2"/>
  <c r="H170" i="2"/>
  <c r="K170" i="2"/>
  <c r="I170" i="2"/>
  <c r="L170" i="2"/>
  <c r="M170" i="2"/>
  <c r="E172" i="2"/>
  <c r="F171" i="2"/>
  <c r="G171" i="2"/>
  <c r="E173" i="2"/>
  <c r="F172" i="2"/>
  <c r="G172" i="2"/>
  <c r="L171" i="2"/>
  <c r="M171" i="2"/>
  <c r="I171" i="2"/>
  <c r="H171" i="2"/>
  <c r="K171" i="2"/>
  <c r="H172" i="2"/>
  <c r="K172" i="2"/>
  <c r="L172" i="2"/>
  <c r="M172" i="2"/>
  <c r="I172" i="2"/>
  <c r="E174" i="2"/>
  <c r="G173" i="2"/>
  <c r="F173" i="2"/>
  <c r="L173" i="2"/>
  <c r="M173" i="2"/>
  <c r="I173" i="2"/>
  <c r="E175" i="2"/>
  <c r="G174" i="2"/>
  <c r="F174" i="2"/>
  <c r="K173" i="2"/>
  <c r="H173" i="2"/>
  <c r="L174" i="2"/>
  <c r="M174" i="2"/>
  <c r="I174" i="2"/>
  <c r="E176" i="2"/>
  <c r="G175" i="2"/>
  <c r="F175" i="2"/>
  <c r="K174" i="2"/>
  <c r="H174" i="2"/>
  <c r="L175" i="2"/>
  <c r="M175" i="2"/>
  <c r="I175" i="2"/>
  <c r="E177" i="2"/>
  <c r="G176" i="2"/>
  <c r="F176" i="2"/>
  <c r="K175" i="2"/>
  <c r="H175" i="2"/>
  <c r="L176" i="2"/>
  <c r="M176" i="2"/>
  <c r="I176" i="2"/>
  <c r="E178" i="2"/>
  <c r="F177" i="2"/>
  <c r="G177" i="2"/>
  <c r="H176" i="2"/>
  <c r="K176" i="2"/>
  <c r="H177" i="2"/>
  <c r="K177" i="2"/>
  <c r="E179" i="2"/>
  <c r="F178" i="2"/>
  <c r="G178" i="2"/>
  <c r="I177" i="2"/>
  <c r="L177" i="2"/>
  <c r="M177" i="2"/>
  <c r="E180" i="2"/>
  <c r="G179" i="2"/>
  <c r="F179" i="2"/>
  <c r="K178" i="2"/>
  <c r="H178" i="2"/>
  <c r="L178" i="2"/>
  <c r="M178" i="2"/>
  <c r="I178" i="2"/>
  <c r="H179" i="2"/>
  <c r="K179" i="2"/>
  <c r="I179" i="2"/>
  <c r="L179" i="2"/>
  <c r="M179" i="2"/>
  <c r="E181" i="2"/>
  <c r="G180" i="2"/>
  <c r="F180" i="2"/>
  <c r="L180" i="2"/>
  <c r="M180" i="2"/>
  <c r="I180" i="2"/>
  <c r="E182" i="2"/>
  <c r="F181" i="2"/>
  <c r="G181" i="2"/>
  <c r="H180" i="2"/>
  <c r="K180" i="2"/>
  <c r="K181" i="2"/>
  <c r="H181" i="2"/>
  <c r="E183" i="2"/>
  <c r="G182" i="2"/>
  <c r="F182" i="2"/>
  <c r="I181" i="2"/>
  <c r="L181" i="2"/>
  <c r="M181" i="2"/>
  <c r="H182" i="2"/>
  <c r="K182" i="2"/>
  <c r="I182" i="2"/>
  <c r="L182" i="2"/>
  <c r="M182" i="2"/>
  <c r="E184" i="2"/>
  <c r="F183" i="2"/>
  <c r="G183" i="2"/>
  <c r="I183" i="2"/>
  <c r="L183" i="2"/>
  <c r="M183" i="2"/>
  <c r="H183" i="2"/>
  <c r="K183" i="2"/>
  <c r="E185" i="2"/>
  <c r="F184" i="2"/>
  <c r="G184" i="2"/>
  <c r="I184" i="2"/>
  <c r="L184" i="2"/>
  <c r="M184" i="2"/>
  <c r="K184" i="2"/>
  <c r="H184" i="2"/>
  <c r="E186" i="2"/>
  <c r="G185" i="2"/>
  <c r="F185" i="2"/>
  <c r="H185" i="2"/>
  <c r="K185" i="2"/>
  <c r="L185" i="2"/>
  <c r="M185" i="2"/>
  <c r="I185" i="2"/>
  <c r="E187" i="2"/>
  <c r="G186" i="2"/>
  <c r="F186" i="2"/>
  <c r="E188" i="2"/>
  <c r="G187" i="2"/>
  <c r="F187" i="2"/>
  <c r="H186" i="2"/>
  <c r="K186" i="2"/>
  <c r="L186" i="2"/>
  <c r="M186" i="2"/>
  <c r="I186" i="2"/>
  <c r="H187" i="2"/>
  <c r="K187" i="2"/>
  <c r="I187" i="2"/>
  <c r="L187" i="2"/>
  <c r="M187" i="2"/>
  <c r="E189" i="2"/>
  <c r="F188" i="2"/>
  <c r="G188" i="2"/>
  <c r="E190" i="2"/>
  <c r="G189" i="2"/>
  <c r="F189" i="2"/>
  <c r="I188" i="2"/>
  <c r="L188" i="2"/>
  <c r="M188" i="2"/>
  <c r="K188" i="2"/>
  <c r="H188" i="2"/>
  <c r="K189" i="2"/>
  <c r="H189" i="2"/>
  <c r="I189" i="2"/>
  <c r="L189" i="2"/>
  <c r="M189" i="2"/>
  <c r="E191" i="2"/>
  <c r="G190" i="2"/>
  <c r="F190" i="2"/>
  <c r="K190" i="2"/>
  <c r="H190" i="2"/>
  <c r="I190" i="2"/>
  <c r="L190" i="2"/>
  <c r="M190" i="2"/>
  <c r="E192" i="2"/>
  <c r="F191" i="2"/>
  <c r="G191" i="2"/>
  <c r="L191" i="2"/>
  <c r="M191" i="2"/>
  <c r="I191" i="2"/>
  <c r="K191" i="2"/>
  <c r="H191" i="2"/>
  <c r="E193" i="2"/>
  <c r="G192" i="2"/>
  <c r="F192" i="2"/>
  <c r="L192" i="2"/>
  <c r="M192" i="2"/>
  <c r="I192" i="2"/>
  <c r="E194" i="2"/>
  <c r="G193" i="2"/>
  <c r="F193" i="2"/>
  <c r="K192" i="2"/>
  <c r="H192" i="2"/>
  <c r="H193" i="2"/>
  <c r="K193" i="2"/>
  <c r="I193" i="2"/>
  <c r="L193" i="2"/>
  <c r="M193" i="2"/>
  <c r="E195" i="2"/>
  <c r="G194" i="2"/>
  <c r="F194" i="2"/>
  <c r="K194" i="2"/>
  <c r="H194" i="2"/>
  <c r="I194" i="2"/>
  <c r="L194" i="2"/>
  <c r="M194" i="2"/>
  <c r="E196" i="2"/>
  <c r="F195" i="2"/>
  <c r="G195" i="2"/>
  <c r="E197" i="2"/>
  <c r="G196" i="2"/>
  <c r="F196" i="2"/>
  <c r="L195" i="2"/>
  <c r="M195" i="2"/>
  <c r="I195" i="2"/>
  <c r="H195" i="2"/>
  <c r="K195" i="2"/>
  <c r="L196" i="2"/>
  <c r="M196" i="2"/>
  <c r="I196" i="2"/>
  <c r="K196" i="2"/>
  <c r="H196" i="2"/>
  <c r="G197" i="2"/>
  <c r="E198" i="2"/>
  <c r="F197" i="2"/>
  <c r="I197" i="2"/>
  <c r="L197" i="2"/>
  <c r="M197" i="2"/>
  <c r="K197" i="2"/>
  <c r="H197" i="2"/>
  <c r="E199" i="2"/>
  <c r="G198" i="2"/>
  <c r="F198" i="2"/>
  <c r="E200" i="2"/>
  <c r="F199" i="2"/>
  <c r="G199" i="2"/>
  <c r="H198" i="2"/>
  <c r="K198" i="2"/>
  <c r="L198" i="2"/>
  <c r="M198" i="2"/>
  <c r="I198" i="2"/>
  <c r="L199" i="2"/>
  <c r="M199" i="2"/>
  <c r="I199" i="2"/>
  <c r="K199" i="2"/>
  <c r="H199" i="2"/>
  <c r="E201" i="2"/>
  <c r="F200" i="2"/>
  <c r="G200" i="2"/>
  <c r="H200" i="2"/>
  <c r="K200" i="2"/>
  <c r="E202" i="2"/>
  <c r="G201" i="2"/>
  <c r="F201" i="2"/>
  <c r="I200" i="2"/>
  <c r="L200" i="2"/>
  <c r="M200" i="2"/>
  <c r="K201" i="2"/>
  <c r="H201" i="2"/>
  <c r="L201" i="2"/>
  <c r="M201" i="2"/>
  <c r="I201" i="2"/>
  <c r="E203" i="2"/>
  <c r="F202" i="2"/>
  <c r="G202" i="2"/>
  <c r="K202" i="2"/>
  <c r="H202" i="2"/>
  <c r="E204" i="2"/>
  <c r="G203" i="2"/>
  <c r="F203" i="2"/>
  <c r="I202" i="2"/>
  <c r="L202" i="2"/>
  <c r="M202" i="2"/>
  <c r="H203" i="2"/>
  <c r="K203" i="2"/>
  <c r="L203" i="2"/>
  <c r="M203" i="2"/>
  <c r="I203" i="2"/>
  <c r="E205" i="2"/>
  <c r="G204" i="2"/>
  <c r="F204" i="2"/>
  <c r="E206" i="2"/>
  <c r="G205" i="2"/>
  <c r="F205" i="2"/>
  <c r="K204" i="2"/>
  <c r="H204" i="2"/>
  <c r="I204" i="2"/>
  <c r="L204" i="2"/>
  <c r="M204" i="2"/>
  <c r="L205" i="2"/>
  <c r="M205" i="2"/>
  <c r="I205" i="2"/>
  <c r="H205" i="2"/>
  <c r="K205" i="2"/>
  <c r="E207" i="2"/>
  <c r="G206" i="2"/>
  <c r="F206" i="2"/>
  <c r="L206" i="2"/>
  <c r="M206" i="2"/>
  <c r="I206" i="2"/>
  <c r="E208" i="2"/>
  <c r="F207" i="2"/>
  <c r="G207" i="2"/>
  <c r="H206" i="2"/>
  <c r="K206" i="2"/>
  <c r="I207" i="2"/>
  <c r="L207" i="2"/>
  <c r="M207" i="2"/>
  <c r="H207" i="2"/>
  <c r="K207" i="2"/>
  <c r="E209" i="2"/>
  <c r="F208" i="2"/>
  <c r="G208" i="2"/>
  <c r="E210" i="2"/>
  <c r="F209" i="2"/>
  <c r="G209" i="2"/>
  <c r="L208" i="2"/>
  <c r="M208" i="2"/>
  <c r="I208" i="2"/>
  <c r="H208" i="2"/>
  <c r="K208" i="2"/>
  <c r="K209" i="2"/>
  <c r="H209" i="2"/>
  <c r="L209" i="2"/>
  <c r="M209" i="2"/>
  <c r="I209" i="2"/>
  <c r="E211" i="2"/>
  <c r="F210" i="2"/>
  <c r="G210" i="2"/>
  <c r="H210" i="2"/>
  <c r="K210" i="2"/>
  <c r="E212" i="2"/>
  <c r="F211" i="2"/>
  <c r="G211" i="2"/>
  <c r="L210" i="2"/>
  <c r="M210" i="2"/>
  <c r="I210" i="2"/>
  <c r="I211" i="2"/>
  <c r="L211" i="2"/>
  <c r="M211" i="2"/>
  <c r="H211" i="2"/>
  <c r="K211" i="2"/>
  <c r="E213" i="2"/>
  <c r="G212" i="2"/>
  <c r="F212" i="2"/>
  <c r="H212" i="2"/>
  <c r="K212" i="2"/>
  <c r="L212" i="2"/>
  <c r="M212" i="2"/>
  <c r="I212" i="2"/>
  <c r="E214" i="2"/>
  <c r="G213" i="2"/>
  <c r="F213" i="2"/>
  <c r="E215" i="2"/>
  <c r="G214" i="2"/>
  <c r="F214" i="2"/>
  <c r="H213" i="2"/>
  <c r="K213" i="2"/>
  <c r="L213" i="2"/>
  <c r="M213" i="2"/>
  <c r="I213" i="2"/>
  <c r="K214" i="2"/>
  <c r="H214" i="2"/>
  <c r="L214" i="2"/>
  <c r="M214" i="2"/>
  <c r="I214" i="2"/>
  <c r="E216" i="2"/>
  <c r="G215" i="2"/>
  <c r="F215" i="2"/>
  <c r="I215" i="2"/>
  <c r="L215" i="2"/>
  <c r="M215" i="2"/>
  <c r="E217" i="2"/>
  <c r="G216" i="2"/>
  <c r="F216" i="2"/>
  <c r="H215" i="2"/>
  <c r="K215" i="2"/>
  <c r="K216" i="2"/>
  <c r="H216" i="2"/>
  <c r="I216" i="2"/>
  <c r="L216" i="2"/>
  <c r="M216" i="2"/>
  <c r="E218" i="2"/>
  <c r="F217" i="2"/>
  <c r="G217" i="2"/>
  <c r="K217" i="2"/>
  <c r="H217" i="2"/>
  <c r="E219" i="2"/>
  <c r="F218" i="2"/>
  <c r="G218" i="2"/>
  <c r="I217" i="2"/>
  <c r="L217" i="2"/>
  <c r="M217" i="2"/>
  <c r="L218" i="2"/>
  <c r="M218" i="2"/>
  <c r="I218" i="2"/>
  <c r="H218" i="2"/>
  <c r="K218" i="2"/>
  <c r="E220" i="2"/>
  <c r="G219" i="2"/>
  <c r="F219" i="2"/>
  <c r="L219" i="2"/>
  <c r="M219" i="2"/>
  <c r="I219" i="2"/>
  <c r="E221" i="2"/>
  <c r="F220" i="2"/>
  <c r="G220" i="2"/>
  <c r="K219" i="2"/>
  <c r="H219" i="2"/>
  <c r="L220" i="2"/>
  <c r="M220" i="2"/>
  <c r="I220" i="2"/>
  <c r="K220" i="2"/>
  <c r="H220" i="2"/>
  <c r="E222" i="2"/>
  <c r="F221" i="2"/>
  <c r="G221" i="2"/>
  <c r="H221" i="2"/>
  <c r="K221" i="2"/>
  <c r="E223" i="2"/>
  <c r="F222" i="2"/>
  <c r="G222" i="2"/>
  <c r="I221" i="2"/>
  <c r="L221" i="2"/>
  <c r="M221" i="2"/>
  <c r="I222" i="2"/>
  <c r="L222" i="2"/>
  <c r="M222" i="2"/>
  <c r="H222" i="2"/>
  <c r="K222" i="2"/>
  <c r="E224" i="2"/>
  <c r="F223" i="2"/>
  <c r="G223" i="2"/>
  <c r="E225" i="2"/>
  <c r="G224" i="2"/>
  <c r="F224" i="2"/>
  <c r="I223" i="2"/>
  <c r="L223" i="2"/>
  <c r="M223" i="2"/>
  <c r="H223" i="2"/>
  <c r="K223" i="2"/>
  <c r="L224" i="2"/>
  <c r="M224" i="2"/>
  <c r="I224" i="2"/>
  <c r="H224" i="2"/>
  <c r="K224" i="2"/>
  <c r="E226" i="2"/>
  <c r="F225" i="2"/>
  <c r="G225" i="2"/>
  <c r="I225" i="2"/>
  <c r="L225" i="2"/>
  <c r="M225" i="2"/>
  <c r="K225" i="2"/>
  <c r="H225" i="2"/>
  <c r="E227" i="2"/>
  <c r="F226" i="2"/>
  <c r="G226" i="2"/>
  <c r="I226" i="2"/>
  <c r="L226" i="2"/>
  <c r="M226" i="2"/>
  <c r="K226" i="2"/>
  <c r="H226" i="2"/>
  <c r="E228" i="2"/>
  <c r="F227" i="2"/>
  <c r="G227" i="2"/>
  <c r="I227" i="2"/>
  <c r="L227" i="2"/>
  <c r="M227" i="2"/>
  <c r="H227" i="2"/>
  <c r="K227" i="2"/>
  <c r="E229" i="2"/>
  <c r="F228" i="2"/>
  <c r="G228" i="2"/>
  <c r="L228" i="2"/>
  <c r="M228" i="2"/>
  <c r="I228" i="2"/>
  <c r="K228" i="2"/>
  <c r="H228" i="2"/>
  <c r="G229" i="2"/>
  <c r="E230" i="2"/>
  <c r="F229" i="2"/>
  <c r="I229" i="2"/>
  <c r="L229" i="2"/>
  <c r="M229" i="2"/>
  <c r="K229" i="2"/>
  <c r="H229" i="2"/>
  <c r="E231" i="2"/>
  <c r="F230" i="2"/>
  <c r="G230" i="2"/>
  <c r="K230" i="2"/>
  <c r="H230" i="2"/>
  <c r="E232" i="2"/>
  <c r="G231" i="2"/>
  <c r="F231" i="2"/>
  <c r="L230" i="2"/>
  <c r="M230" i="2"/>
  <c r="I230" i="2"/>
  <c r="I231" i="2"/>
  <c r="L231" i="2"/>
  <c r="M231" i="2"/>
  <c r="E233" i="2"/>
  <c r="F232" i="2"/>
  <c r="G232" i="2"/>
  <c r="H231" i="2"/>
  <c r="K231" i="2"/>
  <c r="K232" i="2"/>
  <c r="H232" i="2"/>
  <c r="E234" i="2"/>
  <c r="F233" i="2"/>
  <c r="G233" i="2"/>
  <c r="I232" i="2"/>
  <c r="L232" i="2"/>
  <c r="M232" i="2"/>
  <c r="I233" i="2"/>
  <c r="L233" i="2"/>
  <c r="M233" i="2"/>
  <c r="H233" i="2"/>
  <c r="K233" i="2"/>
  <c r="E235" i="2"/>
  <c r="F234" i="2"/>
  <c r="G234" i="2"/>
  <c r="I234" i="2"/>
  <c r="L234" i="2"/>
  <c r="M234" i="2"/>
  <c r="H234" i="2"/>
  <c r="K234" i="2"/>
  <c r="E236" i="2"/>
  <c r="G235" i="2"/>
  <c r="F235" i="2"/>
  <c r="H235" i="2"/>
  <c r="K235" i="2"/>
  <c r="I235" i="2"/>
  <c r="L235" i="2"/>
  <c r="M235" i="2"/>
  <c r="E237" i="2"/>
  <c r="F236" i="2"/>
  <c r="G236" i="2"/>
  <c r="I236" i="2"/>
  <c r="L236" i="2"/>
  <c r="M236" i="2"/>
  <c r="H236" i="2"/>
  <c r="K236" i="2"/>
  <c r="E238" i="2"/>
  <c r="F237" i="2"/>
  <c r="G237" i="2"/>
  <c r="L237" i="2"/>
  <c r="M237" i="2"/>
  <c r="I237" i="2"/>
  <c r="H237" i="2"/>
  <c r="K237" i="2"/>
  <c r="E239" i="2"/>
  <c r="F238" i="2"/>
  <c r="G238" i="2"/>
  <c r="K238" i="2"/>
  <c r="H238" i="2"/>
  <c r="E240" i="2"/>
  <c r="G239" i="2"/>
  <c r="F239" i="2"/>
  <c r="L238" i="2"/>
  <c r="M238" i="2"/>
  <c r="I238" i="2"/>
  <c r="H239" i="2"/>
  <c r="K239" i="2"/>
  <c r="I239" i="2"/>
  <c r="L239" i="2"/>
  <c r="M239" i="2"/>
  <c r="E241" i="2"/>
  <c r="F240" i="2"/>
  <c r="G240" i="2"/>
  <c r="E242" i="2"/>
  <c r="G241" i="2"/>
  <c r="F241" i="2"/>
  <c r="I240" i="2"/>
  <c r="L240" i="2"/>
  <c r="M240" i="2"/>
  <c r="K240" i="2"/>
  <c r="H240" i="2"/>
  <c r="H241" i="2"/>
  <c r="K241" i="2"/>
  <c r="L241" i="2"/>
  <c r="M241" i="2"/>
  <c r="I241" i="2"/>
  <c r="E243" i="2"/>
  <c r="F242" i="2"/>
  <c r="G242" i="2"/>
  <c r="E244" i="2"/>
  <c r="G243" i="2"/>
  <c r="F243" i="2"/>
  <c r="I242" i="2"/>
  <c r="L242" i="2"/>
  <c r="M242" i="2"/>
  <c r="K242" i="2"/>
  <c r="H242" i="2"/>
  <c r="H243" i="2"/>
  <c r="K243" i="2"/>
  <c r="I243" i="2"/>
  <c r="L243" i="2"/>
  <c r="M243" i="2"/>
  <c r="E245" i="2"/>
  <c r="F244" i="2"/>
  <c r="G244" i="2"/>
  <c r="L244" i="2"/>
  <c r="M244" i="2"/>
  <c r="I244" i="2"/>
  <c r="K244" i="2"/>
  <c r="H244" i="2"/>
  <c r="E246" i="2"/>
  <c r="G245" i="2"/>
  <c r="F245" i="2"/>
  <c r="K245" i="2"/>
  <c r="H245" i="2"/>
  <c r="I245" i="2"/>
  <c r="L245" i="2"/>
  <c r="M245" i="2"/>
  <c r="E247" i="2"/>
  <c r="G246" i="2"/>
  <c r="F246" i="2"/>
  <c r="H246" i="2"/>
  <c r="K246" i="2"/>
  <c r="I246" i="2"/>
  <c r="L246" i="2"/>
  <c r="M246" i="2"/>
  <c r="E248" i="2"/>
  <c r="F247" i="2"/>
  <c r="G247" i="2"/>
  <c r="H247" i="2"/>
  <c r="K247" i="2"/>
  <c r="I247" i="2"/>
  <c r="L247" i="2"/>
  <c r="M247" i="2"/>
  <c r="E249" i="2"/>
  <c r="F248" i="2"/>
  <c r="G248" i="2"/>
  <c r="I248" i="2"/>
  <c r="L248" i="2"/>
  <c r="M248" i="2"/>
  <c r="K248" i="2"/>
  <c r="H248" i="2"/>
  <c r="E250" i="2"/>
  <c r="F249" i="2"/>
  <c r="G249" i="2"/>
  <c r="I249" i="2"/>
  <c r="L249" i="2"/>
  <c r="M249" i="2"/>
  <c r="K249" i="2"/>
  <c r="H249" i="2"/>
  <c r="E251" i="2"/>
  <c r="G250" i="2"/>
  <c r="F250" i="2"/>
  <c r="H250" i="2"/>
  <c r="K250" i="2"/>
  <c r="L250" i="2"/>
  <c r="M250" i="2"/>
  <c r="I250" i="2"/>
  <c r="E252" i="2"/>
  <c r="F251" i="2"/>
  <c r="G251" i="2"/>
  <c r="I251" i="2"/>
  <c r="L251" i="2"/>
  <c r="M251" i="2"/>
  <c r="H251" i="2"/>
  <c r="K251" i="2"/>
  <c r="E253" i="2"/>
  <c r="G252" i="2"/>
  <c r="F252" i="2"/>
  <c r="K252" i="2"/>
  <c r="H252" i="2"/>
  <c r="I252" i="2"/>
  <c r="L252" i="2"/>
  <c r="M252" i="2"/>
  <c r="E254" i="2"/>
  <c r="G253" i="2"/>
  <c r="F253" i="2"/>
  <c r="E255" i="2"/>
  <c r="F254" i="2"/>
  <c r="G254" i="2"/>
  <c r="K253" i="2"/>
  <c r="H253" i="2"/>
  <c r="L253" i="2"/>
  <c r="M253" i="2"/>
  <c r="I253" i="2"/>
  <c r="I254" i="2"/>
  <c r="L254" i="2"/>
  <c r="M254" i="2"/>
  <c r="H254" i="2"/>
  <c r="K254" i="2"/>
  <c r="E256" i="2"/>
  <c r="F255" i="2"/>
  <c r="G255" i="2"/>
  <c r="H255" i="2"/>
  <c r="K255" i="2"/>
  <c r="I255" i="2"/>
  <c r="L255" i="2"/>
  <c r="M255" i="2"/>
  <c r="E257" i="2"/>
  <c r="F256" i="2"/>
  <c r="G256" i="2"/>
  <c r="K256" i="2"/>
  <c r="H256" i="2"/>
  <c r="I256" i="2"/>
  <c r="L256" i="2"/>
  <c r="M256" i="2"/>
  <c r="E258" i="2"/>
  <c r="G257" i="2"/>
  <c r="F257" i="2"/>
  <c r="I257" i="2"/>
  <c r="L257" i="2"/>
  <c r="M257" i="2"/>
  <c r="H257" i="2"/>
  <c r="K257" i="2"/>
  <c r="E259" i="2"/>
  <c r="F258" i="2"/>
  <c r="G258" i="2"/>
  <c r="I258" i="2"/>
  <c r="L258" i="2"/>
  <c r="M258" i="2"/>
  <c r="K258" i="2"/>
  <c r="H258" i="2"/>
  <c r="E260" i="2"/>
  <c r="G259" i="2"/>
  <c r="F259" i="2"/>
  <c r="H259" i="2"/>
  <c r="K259" i="2"/>
  <c r="I259" i="2"/>
  <c r="L259" i="2"/>
  <c r="M259" i="2"/>
  <c r="E261" i="2"/>
  <c r="G260" i="2"/>
  <c r="F260" i="2"/>
  <c r="K260" i="2"/>
  <c r="H260" i="2"/>
  <c r="I260" i="2"/>
  <c r="L260" i="2"/>
  <c r="M260" i="2"/>
  <c r="F261" i="2"/>
  <c r="G261" i="2"/>
  <c r="E262" i="2"/>
  <c r="K261" i="2"/>
  <c r="H261" i="2"/>
  <c r="E263" i="2"/>
  <c r="G262" i="2"/>
  <c r="F262" i="2"/>
  <c r="I261" i="2"/>
  <c r="L261" i="2"/>
  <c r="M261" i="2"/>
  <c r="K262" i="2"/>
  <c r="H262" i="2"/>
  <c r="L262" i="2"/>
  <c r="M262" i="2"/>
  <c r="I262" i="2"/>
  <c r="E264" i="2"/>
  <c r="G263" i="2"/>
  <c r="F263" i="2"/>
  <c r="L263" i="2"/>
  <c r="M263" i="2"/>
  <c r="I263" i="2"/>
  <c r="E265" i="2"/>
  <c r="G264" i="2"/>
  <c r="F264" i="2"/>
  <c r="K263" i="2"/>
  <c r="H263" i="2"/>
  <c r="H264" i="2"/>
  <c r="K264" i="2"/>
  <c r="I264" i="2"/>
  <c r="L264" i="2"/>
  <c r="M264" i="2"/>
  <c r="E266" i="2"/>
  <c r="G265" i="2"/>
  <c r="F265" i="2"/>
  <c r="I265" i="2"/>
  <c r="L265" i="2"/>
  <c r="M265" i="2"/>
  <c r="E267" i="2"/>
  <c r="G266" i="2"/>
  <c r="F266" i="2"/>
  <c r="H265" i="2"/>
  <c r="K265" i="2"/>
  <c r="I266" i="2"/>
  <c r="L266" i="2"/>
  <c r="M266" i="2"/>
  <c r="E268" i="2"/>
  <c r="G267" i="2"/>
  <c r="F267" i="2"/>
  <c r="K266" i="2"/>
  <c r="H266" i="2"/>
  <c r="I267" i="2"/>
  <c r="L267" i="2"/>
  <c r="M267" i="2"/>
  <c r="E269" i="2"/>
  <c r="G268" i="2"/>
  <c r="F268" i="2"/>
  <c r="K267" i="2"/>
  <c r="H267" i="2"/>
  <c r="K268" i="2"/>
  <c r="H268" i="2"/>
  <c r="L268" i="2"/>
  <c r="M268" i="2"/>
  <c r="I268" i="2"/>
  <c r="E270" i="2"/>
  <c r="G269" i="2"/>
  <c r="F269" i="2"/>
  <c r="L269" i="2"/>
  <c r="M269" i="2"/>
  <c r="I269" i="2"/>
  <c r="E271" i="2"/>
  <c r="F270" i="2"/>
  <c r="G270" i="2"/>
  <c r="H269" i="2"/>
  <c r="K269" i="2"/>
  <c r="I270" i="2"/>
  <c r="L270" i="2"/>
  <c r="M270" i="2"/>
  <c r="H270" i="2"/>
  <c r="K270" i="2"/>
  <c r="E272" i="2"/>
  <c r="F271" i="2"/>
  <c r="G271" i="2"/>
  <c r="I271" i="2"/>
  <c r="L271" i="2"/>
  <c r="M271" i="2"/>
  <c r="H271" i="2"/>
  <c r="K271" i="2"/>
  <c r="E273" i="2"/>
  <c r="G272" i="2"/>
  <c r="F272" i="2"/>
  <c r="H272" i="2"/>
  <c r="K272" i="2"/>
  <c r="L272" i="2"/>
  <c r="M272" i="2"/>
  <c r="I272" i="2"/>
  <c r="E274" i="2"/>
  <c r="F273" i="2"/>
  <c r="G273" i="2"/>
  <c r="I273" i="2"/>
  <c r="L273" i="2"/>
  <c r="M273" i="2"/>
  <c r="K273" i="2"/>
  <c r="H273" i="2"/>
  <c r="E275" i="2"/>
  <c r="G274" i="2"/>
  <c r="F274" i="2"/>
  <c r="E276" i="2"/>
  <c r="F275" i="2"/>
  <c r="G275" i="2"/>
  <c r="K274" i="2"/>
  <c r="H274" i="2"/>
  <c r="I274" i="2"/>
  <c r="L274" i="2"/>
  <c r="M274" i="2"/>
  <c r="H275" i="2"/>
  <c r="K275" i="2"/>
  <c r="I275" i="2"/>
  <c r="L275" i="2"/>
  <c r="M275" i="2"/>
  <c r="E277" i="2"/>
  <c r="G276" i="2"/>
  <c r="F276" i="2"/>
  <c r="E278" i="2"/>
  <c r="G277" i="2"/>
  <c r="F277" i="2"/>
  <c r="K276" i="2"/>
  <c r="H276" i="2"/>
  <c r="I276" i="2"/>
  <c r="L276" i="2"/>
  <c r="M276" i="2"/>
  <c r="L277" i="2"/>
  <c r="M277" i="2"/>
  <c r="I277" i="2"/>
  <c r="K277" i="2"/>
  <c r="H277" i="2"/>
  <c r="E279" i="2"/>
  <c r="G278" i="2"/>
  <c r="F278" i="2"/>
  <c r="H278" i="2"/>
  <c r="K278" i="2"/>
  <c r="I278" i="2"/>
  <c r="L278" i="2"/>
  <c r="M278" i="2"/>
  <c r="E280" i="2"/>
  <c r="F279" i="2"/>
  <c r="G279" i="2"/>
  <c r="I279" i="2"/>
  <c r="L279" i="2"/>
  <c r="M279" i="2"/>
  <c r="K279" i="2"/>
  <c r="H279" i="2"/>
  <c r="E281" i="2"/>
  <c r="F280" i="2"/>
  <c r="G280" i="2"/>
  <c r="I280" i="2"/>
  <c r="L280" i="2"/>
  <c r="M280" i="2"/>
  <c r="H280" i="2"/>
  <c r="K280" i="2"/>
  <c r="E282" i="2"/>
  <c r="F281" i="2"/>
  <c r="G281" i="2"/>
  <c r="I281" i="2"/>
  <c r="L281" i="2"/>
  <c r="M281" i="2"/>
  <c r="H281" i="2"/>
  <c r="K281" i="2"/>
  <c r="E283" i="2"/>
  <c r="G282" i="2"/>
  <c r="F282" i="2"/>
  <c r="H282" i="2"/>
  <c r="K282" i="2"/>
  <c r="L282" i="2"/>
  <c r="M282" i="2"/>
  <c r="I282" i="2"/>
  <c r="E284" i="2"/>
  <c r="G283" i="2"/>
  <c r="F283" i="2"/>
  <c r="K283" i="2"/>
  <c r="H283" i="2"/>
  <c r="I283" i="2"/>
  <c r="L283" i="2"/>
  <c r="M283" i="2"/>
  <c r="E285" i="2"/>
  <c r="G284" i="2"/>
  <c r="F284" i="2"/>
  <c r="K284" i="2"/>
  <c r="H284" i="2"/>
  <c r="L284" i="2"/>
  <c r="M284" i="2"/>
  <c r="I284" i="2"/>
  <c r="E286" i="2"/>
  <c r="G285" i="2"/>
  <c r="F285" i="2"/>
  <c r="E287" i="2"/>
  <c r="F286" i="2"/>
  <c r="G286" i="2"/>
  <c r="H285" i="2"/>
  <c r="K285" i="2"/>
  <c r="I285" i="2"/>
  <c r="L285" i="2"/>
  <c r="M285" i="2"/>
  <c r="H286" i="2"/>
  <c r="K286" i="2"/>
  <c r="I286" i="2"/>
  <c r="L286" i="2"/>
  <c r="M286" i="2"/>
  <c r="E288" i="2"/>
  <c r="G287" i="2"/>
  <c r="F287" i="2"/>
  <c r="L287" i="2"/>
  <c r="M287" i="2"/>
  <c r="I287" i="2"/>
  <c r="E289" i="2"/>
  <c r="G288" i="2"/>
  <c r="F288" i="2"/>
  <c r="H287" i="2"/>
  <c r="K287" i="2"/>
  <c r="L288" i="2"/>
  <c r="M288" i="2"/>
  <c r="I288" i="2"/>
  <c r="E290" i="2"/>
  <c r="G289" i="2"/>
  <c r="F289" i="2"/>
  <c r="K288" i="2"/>
  <c r="H288" i="2"/>
  <c r="I289" i="2"/>
  <c r="L289" i="2"/>
  <c r="M289" i="2"/>
  <c r="E291" i="2"/>
  <c r="G290" i="2"/>
  <c r="F290" i="2"/>
  <c r="H289" i="2"/>
  <c r="K289" i="2"/>
  <c r="I290" i="2"/>
  <c r="L290" i="2"/>
  <c r="M290" i="2"/>
  <c r="E292" i="2"/>
  <c r="F291" i="2"/>
  <c r="G291" i="2"/>
  <c r="K290" i="2"/>
  <c r="H290" i="2"/>
  <c r="K291" i="2"/>
  <c r="H291" i="2"/>
  <c r="E293" i="2"/>
  <c r="G292" i="2"/>
  <c r="F292" i="2"/>
  <c r="I291" i="2"/>
  <c r="L291" i="2"/>
  <c r="M291" i="2"/>
  <c r="E294" i="2"/>
  <c r="G293" i="2"/>
  <c r="F293" i="2"/>
  <c r="L292" i="2"/>
  <c r="M292" i="2"/>
  <c r="I292" i="2"/>
  <c r="K292" i="2"/>
  <c r="H292" i="2"/>
  <c r="K293" i="2"/>
  <c r="H293" i="2"/>
  <c r="L293" i="2"/>
  <c r="M293" i="2"/>
  <c r="I293" i="2"/>
  <c r="E295" i="2"/>
  <c r="F294" i="2"/>
  <c r="G294" i="2"/>
  <c r="H294" i="2"/>
  <c r="K294" i="2"/>
  <c r="E296" i="2"/>
  <c r="F295" i="2"/>
  <c r="G295" i="2"/>
  <c r="I294" i="2"/>
  <c r="L294" i="2"/>
  <c r="M294" i="2"/>
  <c r="K295" i="2"/>
  <c r="H295" i="2"/>
  <c r="E297" i="2"/>
  <c r="G296" i="2"/>
  <c r="F296" i="2"/>
  <c r="L295" i="2"/>
  <c r="M295" i="2"/>
  <c r="I295" i="2"/>
  <c r="K296" i="2"/>
  <c r="H296" i="2"/>
  <c r="I296" i="2"/>
  <c r="L296" i="2"/>
  <c r="M296" i="2"/>
  <c r="E298" i="2"/>
  <c r="F297" i="2"/>
  <c r="G297" i="2"/>
  <c r="L297" i="2"/>
  <c r="M297" i="2"/>
  <c r="I297" i="2"/>
  <c r="H297" i="2"/>
  <c r="K297" i="2"/>
  <c r="E299" i="2"/>
  <c r="F298" i="2"/>
  <c r="G298" i="2"/>
  <c r="E300" i="2"/>
  <c r="F299" i="2"/>
  <c r="G299" i="2"/>
  <c r="I298" i="2"/>
  <c r="L298" i="2"/>
  <c r="M298" i="2"/>
  <c r="H298" i="2"/>
  <c r="K298" i="2"/>
  <c r="H299" i="2"/>
  <c r="K299" i="2"/>
  <c r="I299" i="2"/>
  <c r="L299" i="2"/>
  <c r="M299" i="2"/>
  <c r="E301" i="2"/>
  <c r="F300" i="2"/>
  <c r="G300" i="2"/>
  <c r="L300" i="2"/>
  <c r="M300" i="2"/>
  <c r="I300" i="2"/>
  <c r="H300" i="2"/>
  <c r="K300" i="2"/>
  <c r="E302" i="2"/>
  <c r="F301" i="2"/>
  <c r="G301" i="2"/>
  <c r="E303" i="2"/>
  <c r="F302" i="2"/>
  <c r="G302" i="2"/>
  <c r="L301" i="2"/>
  <c r="M301" i="2"/>
  <c r="I301" i="2"/>
  <c r="H301" i="2"/>
  <c r="K301" i="2"/>
  <c r="L302" i="2"/>
  <c r="M302" i="2"/>
  <c r="I302" i="2"/>
  <c r="K302" i="2"/>
  <c r="H302" i="2"/>
  <c r="E304" i="2"/>
  <c r="G303" i="2"/>
  <c r="F303" i="2"/>
  <c r="E305" i="2"/>
  <c r="F304" i="2"/>
  <c r="G304" i="2"/>
  <c r="H303" i="2"/>
  <c r="K303" i="2"/>
  <c r="I303" i="2"/>
  <c r="L303" i="2"/>
  <c r="M303" i="2"/>
  <c r="H304" i="2"/>
  <c r="K304" i="2"/>
  <c r="L304" i="2"/>
  <c r="M304" i="2"/>
  <c r="I304" i="2"/>
  <c r="E306" i="2"/>
  <c r="F305" i="2"/>
  <c r="G305" i="2"/>
  <c r="E307" i="2"/>
  <c r="F306" i="2"/>
  <c r="G306" i="2"/>
  <c r="L305" i="2"/>
  <c r="M305" i="2"/>
  <c r="I305" i="2"/>
  <c r="H305" i="2"/>
  <c r="K305" i="2"/>
  <c r="K306" i="2"/>
  <c r="H306" i="2"/>
  <c r="L306" i="2"/>
  <c r="M306" i="2"/>
  <c r="I306" i="2"/>
  <c r="E308" i="2"/>
  <c r="G307" i="2"/>
  <c r="F307" i="2"/>
  <c r="L307" i="2"/>
  <c r="M307" i="2"/>
  <c r="I307" i="2"/>
  <c r="K307" i="2"/>
  <c r="H307" i="2"/>
  <c r="E309" i="2"/>
  <c r="G308" i="2"/>
  <c r="F308" i="2"/>
  <c r="I308" i="2"/>
  <c r="L308" i="2"/>
  <c r="M308" i="2"/>
  <c r="E310" i="2"/>
  <c r="G309" i="2"/>
  <c r="F309" i="2"/>
  <c r="K308" i="2"/>
  <c r="H308" i="2"/>
  <c r="H309" i="2"/>
  <c r="K309" i="2"/>
  <c r="L309" i="2"/>
  <c r="M309" i="2"/>
  <c r="I309" i="2"/>
  <c r="E311" i="2"/>
  <c r="F310" i="2"/>
  <c r="G310" i="2"/>
  <c r="L310" i="2"/>
  <c r="M310" i="2"/>
  <c r="I310" i="2"/>
  <c r="H310" i="2"/>
  <c r="K310" i="2"/>
  <c r="E312" i="2"/>
  <c r="F311" i="2"/>
  <c r="G311" i="2"/>
  <c r="I311" i="2"/>
  <c r="L311" i="2"/>
  <c r="M311" i="2"/>
  <c r="H311" i="2"/>
  <c r="K311" i="2"/>
  <c r="E313" i="2"/>
  <c r="G312" i="2"/>
  <c r="F312" i="2"/>
  <c r="K312" i="2"/>
  <c r="H312" i="2"/>
  <c r="I312" i="2"/>
  <c r="L312" i="2"/>
  <c r="M312" i="2"/>
  <c r="E314" i="2"/>
  <c r="G313" i="2"/>
  <c r="F313" i="2"/>
  <c r="E315" i="2"/>
  <c r="G314" i="2"/>
  <c r="F314" i="2"/>
  <c r="H313" i="2"/>
  <c r="K313" i="2"/>
  <c r="L313" i="2"/>
  <c r="M313" i="2"/>
  <c r="I313" i="2"/>
  <c r="I314" i="2"/>
  <c r="L314" i="2"/>
  <c r="M314" i="2"/>
  <c r="H314" i="2"/>
  <c r="K314" i="2"/>
  <c r="E316" i="2"/>
  <c r="G315" i="2"/>
  <c r="F315" i="2"/>
  <c r="K315" i="2"/>
  <c r="H315" i="2"/>
  <c r="L315" i="2"/>
  <c r="M315" i="2"/>
  <c r="I315" i="2"/>
  <c r="E317" i="2"/>
  <c r="G316" i="2"/>
  <c r="F316" i="2"/>
  <c r="E318" i="2"/>
  <c r="G317" i="2"/>
  <c r="F317" i="2"/>
  <c r="H316" i="2"/>
  <c r="K316" i="2"/>
  <c r="L316" i="2"/>
  <c r="M316" i="2"/>
  <c r="I316" i="2"/>
  <c r="L317" i="2"/>
  <c r="M317" i="2"/>
  <c r="I317" i="2"/>
  <c r="H317" i="2"/>
  <c r="K317" i="2"/>
  <c r="E319" i="2"/>
  <c r="G318" i="2"/>
  <c r="F318" i="2"/>
  <c r="K318" i="2"/>
  <c r="H318" i="2"/>
  <c r="L318" i="2"/>
  <c r="M318" i="2"/>
  <c r="I318" i="2"/>
  <c r="E320" i="2"/>
  <c r="F319" i="2"/>
  <c r="G319" i="2"/>
  <c r="H319" i="2"/>
  <c r="K319" i="2"/>
  <c r="E321" i="2"/>
  <c r="G320" i="2"/>
  <c r="F320" i="2"/>
  <c r="I319" i="2"/>
  <c r="L319" i="2"/>
  <c r="M319" i="2"/>
  <c r="H320" i="2"/>
  <c r="K320" i="2"/>
  <c r="L320" i="2"/>
  <c r="M320" i="2"/>
  <c r="I320" i="2"/>
  <c r="E322" i="2"/>
  <c r="G321" i="2"/>
  <c r="F321" i="2"/>
  <c r="K321" i="2"/>
  <c r="H321" i="2"/>
  <c r="L321" i="2"/>
  <c r="M321" i="2"/>
  <c r="I321" i="2"/>
  <c r="E323" i="2"/>
  <c r="F322" i="2"/>
  <c r="G322" i="2"/>
  <c r="I322" i="2"/>
  <c r="L322" i="2"/>
  <c r="M322" i="2"/>
  <c r="H322" i="2"/>
  <c r="K322" i="2"/>
  <c r="E324" i="2"/>
  <c r="G323" i="2"/>
  <c r="F323" i="2"/>
  <c r="K323" i="2"/>
  <c r="H323" i="2"/>
  <c r="L323" i="2"/>
  <c r="M323" i="2"/>
  <c r="I323" i="2"/>
  <c r="E325" i="2"/>
  <c r="G324" i="2"/>
  <c r="F324" i="2"/>
  <c r="I324" i="2"/>
  <c r="L324" i="2"/>
  <c r="M324" i="2"/>
  <c r="G325" i="2"/>
  <c r="F325" i="2"/>
  <c r="E326" i="2"/>
  <c r="K324" i="2"/>
  <c r="H324" i="2"/>
  <c r="E327" i="2"/>
  <c r="G326" i="2"/>
  <c r="F326" i="2"/>
  <c r="K325" i="2"/>
  <c r="H325" i="2"/>
  <c r="I325" i="2"/>
  <c r="L325" i="2"/>
  <c r="M325" i="2"/>
  <c r="K326" i="2"/>
  <c r="H326" i="2"/>
  <c r="L326" i="2"/>
  <c r="M326" i="2"/>
  <c r="I326" i="2"/>
  <c r="E328" i="2"/>
  <c r="F327" i="2"/>
  <c r="G327" i="2"/>
  <c r="I327" i="2"/>
  <c r="L327" i="2"/>
  <c r="M327" i="2"/>
  <c r="H327" i="2"/>
  <c r="K327" i="2"/>
  <c r="E329" i="2"/>
  <c r="G328" i="2"/>
  <c r="F328" i="2"/>
  <c r="H328" i="2"/>
  <c r="K328" i="2"/>
  <c r="L328" i="2"/>
  <c r="M328" i="2"/>
  <c r="I328" i="2"/>
  <c r="E330" i="2"/>
  <c r="F329" i="2"/>
  <c r="G329" i="2"/>
  <c r="I329" i="2"/>
  <c r="L329" i="2"/>
  <c r="M329" i="2"/>
  <c r="H329" i="2"/>
  <c r="K329" i="2"/>
  <c r="E331" i="2"/>
  <c r="G330" i="2"/>
  <c r="F330" i="2"/>
  <c r="H330" i="2"/>
  <c r="K330" i="2"/>
  <c r="L330" i="2"/>
  <c r="M330" i="2"/>
  <c r="I330" i="2"/>
  <c r="E332" i="2"/>
  <c r="F331" i="2"/>
  <c r="G331" i="2"/>
  <c r="K331" i="2"/>
  <c r="H331" i="2"/>
  <c r="E333" i="2"/>
  <c r="G332" i="2"/>
  <c r="F332" i="2"/>
  <c r="L331" i="2"/>
  <c r="M331" i="2"/>
  <c r="I331" i="2"/>
  <c r="E334" i="2"/>
  <c r="G333" i="2"/>
  <c r="F333" i="2"/>
  <c r="I332" i="2"/>
  <c r="L332" i="2"/>
  <c r="M332" i="2"/>
  <c r="K332" i="2"/>
  <c r="H332" i="2"/>
  <c r="K333" i="2"/>
  <c r="H333" i="2"/>
  <c r="I333" i="2"/>
  <c r="L333" i="2"/>
  <c r="M333" i="2"/>
  <c r="E335" i="2"/>
  <c r="G334" i="2"/>
  <c r="F334" i="2"/>
  <c r="H334" i="2"/>
  <c r="K334" i="2"/>
  <c r="L334" i="2"/>
  <c r="M334" i="2"/>
  <c r="I334" i="2"/>
  <c r="E336" i="2"/>
  <c r="G335" i="2"/>
  <c r="F335" i="2"/>
  <c r="K335" i="2"/>
  <c r="H335" i="2"/>
  <c r="L335" i="2"/>
  <c r="M335" i="2"/>
  <c r="I335" i="2"/>
  <c r="E337" i="2"/>
  <c r="G336" i="2"/>
  <c r="F336" i="2"/>
  <c r="K336" i="2"/>
  <c r="H336" i="2"/>
  <c r="I336" i="2"/>
  <c r="L336" i="2"/>
  <c r="M336" i="2"/>
  <c r="E338" i="2"/>
  <c r="F337" i="2"/>
  <c r="G337" i="2"/>
  <c r="L337" i="2"/>
  <c r="M337" i="2"/>
  <c r="I337" i="2"/>
  <c r="H337" i="2"/>
  <c r="K337" i="2"/>
  <c r="E339" i="2"/>
  <c r="F338" i="2"/>
  <c r="G338" i="2"/>
  <c r="I338" i="2"/>
  <c r="L338" i="2"/>
  <c r="M338" i="2"/>
  <c r="H338" i="2"/>
  <c r="K338" i="2"/>
  <c r="E340" i="2"/>
  <c r="G339" i="2"/>
  <c r="F339" i="2"/>
  <c r="K339" i="2"/>
  <c r="H339" i="2"/>
  <c r="L339" i="2"/>
  <c r="M339" i="2"/>
  <c r="I339" i="2"/>
  <c r="E341" i="2"/>
  <c r="G340" i="2"/>
  <c r="F340" i="2"/>
  <c r="H340" i="2"/>
  <c r="K340" i="2"/>
  <c r="I340" i="2"/>
  <c r="L340" i="2"/>
  <c r="M340" i="2"/>
  <c r="E342" i="2"/>
  <c r="G341" i="2"/>
  <c r="F341" i="2"/>
  <c r="L341" i="2"/>
  <c r="M341" i="2"/>
  <c r="I341" i="2"/>
  <c r="E343" i="2"/>
  <c r="F342" i="2"/>
  <c r="G342" i="2"/>
  <c r="H341" i="2"/>
  <c r="K341" i="2"/>
  <c r="I342" i="2"/>
  <c r="L342" i="2"/>
  <c r="M342" i="2"/>
  <c r="H342" i="2"/>
  <c r="K342" i="2"/>
  <c r="E344" i="2"/>
  <c r="G343" i="2"/>
  <c r="F343" i="2"/>
  <c r="I343" i="2"/>
  <c r="L343" i="2"/>
  <c r="M343" i="2"/>
  <c r="E345" i="2"/>
  <c r="F344" i="2"/>
  <c r="G344" i="2"/>
  <c r="H343" i="2"/>
  <c r="K343" i="2"/>
  <c r="I344" i="2"/>
  <c r="L344" i="2"/>
  <c r="M344" i="2"/>
  <c r="K344" i="2"/>
  <c r="H344" i="2"/>
  <c r="E346" i="2"/>
  <c r="F345" i="2"/>
  <c r="G345" i="2"/>
  <c r="K345" i="2"/>
  <c r="H345" i="2"/>
  <c r="L345" i="2"/>
  <c r="M345" i="2"/>
  <c r="I345" i="2"/>
  <c r="E347" i="2"/>
  <c r="F346" i="2"/>
  <c r="G346" i="2"/>
  <c r="L346" i="2"/>
  <c r="M346" i="2"/>
  <c r="I346" i="2"/>
  <c r="K346" i="2"/>
  <c r="H346" i="2"/>
  <c r="E348" i="2"/>
  <c r="G347" i="2"/>
  <c r="F347" i="2"/>
  <c r="I347" i="2"/>
  <c r="L347" i="2"/>
  <c r="M347" i="2"/>
  <c r="H347" i="2"/>
  <c r="K347" i="2"/>
  <c r="E349" i="2"/>
  <c r="G348" i="2"/>
  <c r="F348" i="2"/>
  <c r="H348" i="2"/>
  <c r="K348" i="2"/>
  <c r="L348" i="2"/>
  <c r="M348" i="2"/>
  <c r="I348" i="2"/>
  <c r="E350" i="2"/>
  <c r="F349" i="2"/>
  <c r="G349" i="2"/>
  <c r="K349" i="2"/>
  <c r="H349" i="2"/>
  <c r="I349" i="2"/>
  <c r="L349" i="2"/>
  <c r="M349" i="2"/>
  <c r="E351" i="2"/>
  <c r="G350" i="2"/>
  <c r="F350" i="2"/>
  <c r="L350" i="2"/>
  <c r="M350" i="2"/>
  <c r="I350" i="2"/>
  <c r="H350" i="2"/>
  <c r="K350" i="2"/>
  <c r="E352" i="2"/>
  <c r="G351" i="2"/>
  <c r="F351" i="2"/>
  <c r="K351" i="2"/>
  <c r="H351" i="2"/>
  <c r="L351" i="2"/>
  <c r="M351" i="2"/>
  <c r="I351" i="2"/>
  <c r="E353" i="2"/>
  <c r="G352" i="2"/>
  <c r="F352" i="2"/>
  <c r="K352" i="2"/>
  <c r="H352" i="2"/>
  <c r="I352" i="2"/>
  <c r="L352" i="2"/>
  <c r="M352" i="2"/>
  <c r="E354" i="2"/>
  <c r="F353" i="2"/>
  <c r="G353" i="2"/>
  <c r="H353" i="2"/>
  <c r="K353" i="2"/>
  <c r="E355" i="2"/>
  <c r="G354" i="2"/>
  <c r="F354" i="2"/>
  <c r="L353" i="2"/>
  <c r="M353" i="2"/>
  <c r="I353" i="2"/>
  <c r="H354" i="2"/>
  <c r="K354" i="2"/>
  <c r="L354" i="2"/>
  <c r="M354" i="2"/>
  <c r="I354" i="2"/>
  <c r="E356" i="2"/>
  <c r="F355" i="2"/>
  <c r="G355" i="2"/>
  <c r="H355" i="2"/>
  <c r="K355" i="2"/>
  <c r="I355" i="2"/>
  <c r="L355" i="2"/>
  <c r="M355" i="2"/>
  <c r="E357" i="2"/>
  <c r="G356" i="2"/>
  <c r="F356" i="2"/>
  <c r="I356" i="2"/>
  <c r="L356" i="2"/>
  <c r="M356" i="2"/>
  <c r="K356" i="2"/>
  <c r="H356" i="2"/>
  <c r="E358" i="2"/>
  <c r="F357" i="2"/>
  <c r="G357" i="2"/>
  <c r="E359" i="2"/>
  <c r="G358" i="2"/>
  <c r="F358" i="2"/>
  <c r="I357" i="2"/>
  <c r="L357" i="2"/>
  <c r="M357" i="2"/>
  <c r="H357" i="2"/>
  <c r="K357" i="2"/>
  <c r="I358" i="2"/>
  <c r="L358" i="2"/>
  <c r="M358" i="2"/>
  <c r="H358" i="2"/>
  <c r="K358" i="2"/>
  <c r="E360" i="2"/>
  <c r="F359" i="2"/>
  <c r="G359" i="2"/>
  <c r="H359" i="2"/>
  <c r="K359" i="2"/>
  <c r="E361" i="2"/>
  <c r="G360" i="2"/>
  <c r="F360" i="2"/>
  <c r="I359" i="2"/>
  <c r="L359" i="2"/>
  <c r="M359" i="2"/>
  <c r="L360" i="2"/>
  <c r="M360" i="2"/>
  <c r="I360" i="2"/>
  <c r="E362" i="2"/>
  <c r="F361" i="2"/>
  <c r="G361" i="2"/>
  <c r="H360" i="2"/>
  <c r="K360" i="2"/>
  <c r="K361" i="2"/>
  <c r="H361" i="2"/>
  <c r="E363" i="2"/>
  <c r="G362" i="2"/>
  <c r="F362" i="2"/>
  <c r="I361" i="2"/>
  <c r="L361" i="2"/>
  <c r="M361" i="2"/>
  <c r="H362" i="2"/>
  <c r="K362" i="2"/>
  <c r="L362" i="2"/>
  <c r="M362" i="2"/>
  <c r="I362" i="2"/>
  <c r="E364" i="2"/>
  <c r="G363" i="2"/>
  <c r="F363" i="2"/>
  <c r="L363" i="2"/>
  <c r="M363" i="2"/>
  <c r="I363" i="2"/>
  <c r="K363" i="2"/>
  <c r="H363" i="2"/>
  <c r="E365" i="2"/>
  <c r="G364" i="2"/>
  <c r="F364" i="2"/>
  <c r="I364" i="2"/>
  <c r="L364" i="2"/>
  <c r="M364" i="2"/>
  <c r="K364" i="2"/>
  <c r="H364" i="2"/>
  <c r="E366" i="2"/>
  <c r="F365" i="2"/>
  <c r="G365" i="2"/>
  <c r="F366" i="2"/>
  <c r="E367" i="2"/>
  <c r="G366" i="2"/>
  <c r="L365" i="2"/>
  <c r="M365" i="2"/>
  <c r="I365" i="2"/>
  <c r="H365" i="2"/>
  <c r="K365" i="2"/>
  <c r="E368" i="2"/>
  <c r="G367" i="2"/>
  <c r="F367" i="2"/>
  <c r="H366" i="2"/>
  <c r="K366" i="2"/>
  <c r="I366" i="2"/>
  <c r="L366" i="2"/>
  <c r="M366" i="2"/>
  <c r="E369" i="2"/>
  <c r="F368" i="2"/>
  <c r="G368" i="2"/>
  <c r="H367" i="2"/>
  <c r="K367" i="2"/>
  <c r="I367" i="2"/>
  <c r="L367" i="2"/>
  <c r="M367" i="2"/>
  <c r="H368" i="2"/>
  <c r="K368" i="2"/>
  <c r="E370" i="2"/>
  <c r="F369" i="2"/>
  <c r="G369" i="2"/>
  <c r="L368" i="2"/>
  <c r="M368" i="2"/>
  <c r="I368" i="2"/>
  <c r="I369" i="2"/>
  <c r="L369" i="2"/>
  <c r="M369" i="2"/>
  <c r="H369" i="2"/>
  <c r="K369" i="2"/>
  <c r="E371" i="2"/>
  <c r="G370" i="2"/>
  <c r="F370" i="2"/>
  <c r="I370" i="2"/>
  <c r="L370" i="2"/>
  <c r="M370" i="2"/>
  <c r="G371" i="2"/>
  <c r="F371" i="2"/>
  <c r="H370" i="2"/>
  <c r="K370" i="2"/>
  <c r="H371" i="2"/>
  <c r="K371" i="2"/>
  <c r="L371" i="2"/>
  <c r="M371" i="2"/>
  <c r="I371" i="2"/>
  <c r="N5" i="5" l="1"/>
  <c r="B7" i="5"/>
  <c r="J6" i="5"/>
  <c r="I7" i="5"/>
  <c r="A8" i="5"/>
  <c r="I6" i="5"/>
  <c r="M4" i="5"/>
  <c r="N4" i="5"/>
  <c r="D6" i="5"/>
  <c r="K5" i="5"/>
  <c r="L7" i="5"/>
  <c r="E8" i="5"/>
  <c r="O4" i="5" l="1"/>
  <c r="B8" i="5"/>
  <c r="J7" i="5"/>
  <c r="P4" i="5"/>
  <c r="A9" i="5"/>
  <c r="I8" i="5"/>
  <c r="M7" i="5"/>
  <c r="N7" i="5"/>
  <c r="N6" i="5"/>
  <c r="M6" i="5"/>
  <c r="E9" i="5"/>
  <c r="L8" i="5"/>
  <c r="O5" i="5"/>
  <c r="P5" i="5"/>
  <c r="K6" i="5"/>
  <c r="D7" i="5"/>
  <c r="S4" i="5" l="1"/>
  <c r="T4" i="5" s="1"/>
  <c r="J8" i="5"/>
  <c r="N8" i="5" s="1"/>
  <c r="B9" i="5"/>
  <c r="S5" i="5"/>
  <c r="T5" i="5" s="1"/>
  <c r="M8" i="5"/>
  <c r="A10" i="5"/>
  <c r="I9" i="5"/>
  <c r="R4" i="5"/>
  <c r="R5" i="5"/>
  <c r="K7" i="5"/>
  <c r="D8" i="5"/>
  <c r="O6" i="5"/>
  <c r="P6" i="5"/>
  <c r="S6" i="5" s="1"/>
  <c r="T6" i="5" s="1"/>
  <c r="E10" i="5"/>
  <c r="L9" i="5"/>
  <c r="B10" i="5" l="1"/>
  <c r="J9" i="5"/>
  <c r="N9" i="5" s="1"/>
  <c r="A11" i="5"/>
  <c r="I10" i="5"/>
  <c r="R6" i="5"/>
  <c r="E11" i="5"/>
  <c r="L10" i="5"/>
  <c r="K8" i="5"/>
  <c r="D9" i="5"/>
  <c r="O7" i="5"/>
  <c r="P7" i="5"/>
  <c r="M9" i="5" l="1"/>
  <c r="S7" i="5"/>
  <c r="T7" i="5" s="1"/>
  <c r="B11" i="5"/>
  <c r="J10" i="5"/>
  <c r="M10" i="5" s="1"/>
  <c r="I11" i="5"/>
  <c r="A12" i="5"/>
  <c r="O8" i="5"/>
  <c r="P8" i="5"/>
  <c r="R7" i="5"/>
  <c r="E12" i="5"/>
  <c r="L11" i="5"/>
  <c r="K9" i="5"/>
  <c r="D10" i="5"/>
  <c r="N10" i="5" l="1"/>
  <c r="R8" i="5"/>
  <c r="J11" i="5"/>
  <c r="N11" i="5" s="1"/>
  <c r="B12" i="5"/>
  <c r="I12" i="5"/>
  <c r="A13" i="5"/>
  <c r="S8" i="5"/>
  <c r="T8" i="5" s="1"/>
  <c r="E13" i="5"/>
  <c r="L12" i="5"/>
  <c r="K10" i="5"/>
  <c r="D11" i="5"/>
  <c r="O9" i="5"/>
  <c r="P9" i="5"/>
  <c r="J12" i="5" l="1"/>
  <c r="N12" i="5" s="1"/>
  <c r="B13" i="5"/>
  <c r="M11" i="5"/>
  <c r="I13" i="5"/>
  <c r="A14" i="5"/>
  <c r="R9" i="5"/>
  <c r="O10" i="5"/>
  <c r="P10" i="5"/>
  <c r="S9" i="5"/>
  <c r="T9" i="5" s="1"/>
  <c r="L13" i="5"/>
  <c r="E14" i="5"/>
  <c r="K11" i="5"/>
  <c r="D12" i="5"/>
  <c r="M12" i="5" l="1"/>
  <c r="J13" i="5"/>
  <c r="M13" i="5" s="1"/>
  <c r="B14" i="5"/>
  <c r="I14" i="5"/>
  <c r="A15" i="5"/>
  <c r="N13" i="5"/>
  <c r="R10" i="5"/>
  <c r="K12" i="5"/>
  <c r="D13" i="5"/>
  <c r="O11" i="5"/>
  <c r="P11" i="5"/>
  <c r="L14" i="5"/>
  <c r="E15" i="5"/>
  <c r="S10" i="5"/>
  <c r="T10" i="5" s="1"/>
  <c r="B15" i="5" l="1"/>
  <c r="J14" i="5"/>
  <c r="M14" i="5" s="1"/>
  <c r="S11" i="5"/>
  <c r="T11" i="5" s="1"/>
  <c r="A16" i="5"/>
  <c r="I15" i="5"/>
  <c r="N14" i="5"/>
  <c r="R11" i="5"/>
  <c r="L15" i="5"/>
  <c r="E16" i="5"/>
  <c r="K13" i="5"/>
  <c r="D14" i="5"/>
  <c r="O12" i="5"/>
  <c r="P12" i="5"/>
  <c r="B16" i="5" l="1"/>
  <c r="J15" i="5"/>
  <c r="N15" i="5" s="1"/>
  <c r="A17" i="5"/>
  <c r="I16" i="5"/>
  <c r="S12" i="5"/>
  <c r="T12" i="5" s="1"/>
  <c r="O13" i="5"/>
  <c r="P13" i="5"/>
  <c r="R12" i="5"/>
  <c r="L16" i="5"/>
  <c r="E17" i="5"/>
  <c r="K14" i="5"/>
  <c r="D15" i="5"/>
  <c r="M15" i="5" l="1"/>
  <c r="R13" i="5"/>
  <c r="J16" i="5"/>
  <c r="B17" i="5"/>
  <c r="M16" i="5"/>
  <c r="N16" i="5"/>
  <c r="I17" i="5"/>
  <c r="A18" i="5"/>
  <c r="S13" i="5"/>
  <c r="T13" i="5" s="1"/>
  <c r="O14" i="5"/>
  <c r="P14" i="5"/>
  <c r="K15" i="5"/>
  <c r="D16" i="5"/>
  <c r="E18" i="5"/>
  <c r="L17" i="5"/>
  <c r="B18" i="5" l="1"/>
  <c r="J17" i="5"/>
  <c r="N17" i="5" s="1"/>
  <c r="A19" i="5"/>
  <c r="I18" i="5"/>
  <c r="R14" i="5"/>
  <c r="D17" i="5"/>
  <c r="K16" i="5"/>
  <c r="O15" i="5"/>
  <c r="P15" i="5"/>
  <c r="S14" i="5"/>
  <c r="T14" i="5" s="1"/>
  <c r="L18" i="5"/>
  <c r="E19" i="5"/>
  <c r="M17" i="5" l="1"/>
  <c r="B19" i="5"/>
  <c r="J18" i="5"/>
  <c r="N18" i="5" s="1"/>
  <c r="M18" i="5"/>
  <c r="S15" i="5"/>
  <c r="T15" i="5" s="1"/>
  <c r="I19" i="5"/>
  <c r="A20" i="5"/>
  <c r="O16" i="5"/>
  <c r="P16" i="5"/>
  <c r="L19" i="5"/>
  <c r="E20" i="5"/>
  <c r="R15" i="5"/>
  <c r="K17" i="5"/>
  <c r="D18" i="5"/>
  <c r="B20" i="5" l="1"/>
  <c r="J19" i="5"/>
  <c r="N19" i="5" s="1"/>
  <c r="I20" i="5"/>
  <c r="A21" i="5"/>
  <c r="R16" i="5"/>
  <c r="E21" i="5"/>
  <c r="L20" i="5"/>
  <c r="K18" i="5"/>
  <c r="D19" i="5"/>
  <c r="O17" i="5"/>
  <c r="P17" i="5"/>
  <c r="S16" i="5"/>
  <c r="T16" i="5" s="1"/>
  <c r="M19" i="5" l="1"/>
  <c r="J20" i="5"/>
  <c r="M20" i="5" s="1"/>
  <c r="B21" i="5"/>
  <c r="I21" i="5"/>
  <c r="A22" i="5"/>
  <c r="S17" i="5"/>
  <c r="T17" i="5" s="1"/>
  <c r="K19" i="5"/>
  <c r="D20" i="5"/>
  <c r="O18" i="5"/>
  <c r="P18" i="5"/>
  <c r="R17" i="5"/>
  <c r="L21" i="5"/>
  <c r="E22" i="5"/>
  <c r="S18" i="5" l="1"/>
  <c r="T18" i="5" s="1"/>
  <c r="N20" i="5"/>
  <c r="J21" i="5"/>
  <c r="B22" i="5"/>
  <c r="I22" i="5"/>
  <c r="A23" i="5"/>
  <c r="N21" i="5"/>
  <c r="M21" i="5"/>
  <c r="O19" i="5"/>
  <c r="P19" i="5"/>
  <c r="L22" i="5"/>
  <c r="E23" i="5"/>
  <c r="R18" i="5"/>
  <c r="D21" i="5"/>
  <c r="K20" i="5"/>
  <c r="B23" i="5" l="1"/>
  <c r="J22" i="5"/>
  <c r="N22" i="5" s="1"/>
  <c r="I23" i="5"/>
  <c r="A24" i="5"/>
  <c r="R19" i="5"/>
  <c r="S19" i="5"/>
  <c r="T19" i="5" s="1"/>
  <c r="O20" i="5"/>
  <c r="P20" i="5"/>
  <c r="L23" i="5"/>
  <c r="E24" i="5"/>
  <c r="K21" i="5"/>
  <c r="D22" i="5"/>
  <c r="M22" i="5" l="1"/>
  <c r="J23" i="5"/>
  <c r="M23" i="5" s="1"/>
  <c r="B24" i="5"/>
  <c r="S20" i="5"/>
  <c r="T20" i="5" s="1"/>
  <c r="A25" i="5"/>
  <c r="I24" i="5"/>
  <c r="R20" i="5"/>
  <c r="K22" i="5"/>
  <c r="D23" i="5"/>
  <c r="O21" i="5"/>
  <c r="P21" i="5"/>
  <c r="E25" i="5"/>
  <c r="L24" i="5"/>
  <c r="N23" i="5" l="1"/>
  <c r="J24" i="5"/>
  <c r="M24" i="5" s="1"/>
  <c r="B25" i="5"/>
  <c r="A26" i="5"/>
  <c r="I25" i="5"/>
  <c r="S21" i="5"/>
  <c r="T21" i="5" s="1"/>
  <c r="R21" i="5"/>
  <c r="K23" i="5"/>
  <c r="D24" i="5"/>
  <c r="E26" i="5"/>
  <c r="L25" i="5"/>
  <c r="O22" i="5"/>
  <c r="P22" i="5"/>
  <c r="N24" i="5" l="1"/>
  <c r="J25" i="5"/>
  <c r="N25" i="5" s="1"/>
  <c r="B26" i="5"/>
  <c r="S22" i="5"/>
  <c r="T22" i="5" s="1"/>
  <c r="A27" i="5"/>
  <c r="I26" i="5"/>
  <c r="K24" i="5"/>
  <c r="D25" i="5"/>
  <c r="O23" i="5"/>
  <c r="P23" i="5"/>
  <c r="R22" i="5"/>
  <c r="L26" i="5"/>
  <c r="E27" i="5"/>
  <c r="B27" i="5" l="1"/>
  <c r="J26" i="5"/>
  <c r="N26" i="5" s="1"/>
  <c r="M25" i="5"/>
  <c r="A28" i="5"/>
  <c r="I27" i="5"/>
  <c r="M26" i="5"/>
  <c r="S23" i="5"/>
  <c r="T23" i="5" s="1"/>
  <c r="L27" i="5"/>
  <c r="E28" i="5"/>
  <c r="R23" i="5"/>
  <c r="K25" i="5"/>
  <c r="D26" i="5"/>
  <c r="O24" i="5"/>
  <c r="P24" i="5"/>
  <c r="B28" i="5" l="1"/>
  <c r="J27" i="5"/>
  <c r="M27" i="5" s="1"/>
  <c r="I28" i="5"/>
  <c r="A29" i="5"/>
  <c r="S24" i="5"/>
  <c r="T24" i="5" s="1"/>
  <c r="R24" i="5"/>
  <c r="D27" i="5"/>
  <c r="K26" i="5"/>
  <c r="L28" i="5"/>
  <c r="E29" i="5"/>
  <c r="O25" i="5"/>
  <c r="P25" i="5"/>
  <c r="N27" i="5" l="1"/>
  <c r="J28" i="5"/>
  <c r="M28" i="5" s="1"/>
  <c r="B29" i="5"/>
  <c r="S25" i="5"/>
  <c r="T25" i="5" s="1"/>
  <c r="I29" i="5"/>
  <c r="A30" i="5"/>
  <c r="O26" i="5"/>
  <c r="P26" i="5"/>
  <c r="R25" i="5"/>
  <c r="K27" i="5"/>
  <c r="D28" i="5"/>
  <c r="L29" i="5"/>
  <c r="E30" i="5"/>
  <c r="N28" i="5" l="1"/>
  <c r="J29" i="5"/>
  <c r="M29" i="5" s="1"/>
  <c r="B30" i="5"/>
  <c r="A31" i="5"/>
  <c r="I30" i="5"/>
  <c r="N29" i="5"/>
  <c r="R26" i="5"/>
  <c r="L30" i="5"/>
  <c r="E31" i="5"/>
  <c r="O27" i="5"/>
  <c r="P27" i="5"/>
  <c r="S26" i="5"/>
  <c r="T26" i="5" s="1"/>
  <c r="K28" i="5"/>
  <c r="D29" i="5"/>
  <c r="B31" i="5" l="1"/>
  <c r="J30" i="5"/>
  <c r="N30" i="5" s="1"/>
  <c r="I31" i="5"/>
  <c r="A32" i="5"/>
  <c r="R27" i="5"/>
  <c r="O28" i="5"/>
  <c r="P28" i="5"/>
  <c r="E32" i="5"/>
  <c r="L31" i="5"/>
  <c r="K29" i="5"/>
  <c r="D30" i="5"/>
  <c r="S27" i="5"/>
  <c r="T27" i="5" s="1"/>
  <c r="M30" i="5" l="1"/>
  <c r="B32" i="5"/>
  <c r="J31" i="5"/>
  <c r="N31" i="5" s="1"/>
  <c r="I32" i="5"/>
  <c r="A33" i="5"/>
  <c r="M31" i="5"/>
  <c r="R28" i="5"/>
  <c r="L32" i="5"/>
  <c r="E33" i="5"/>
  <c r="O29" i="5"/>
  <c r="P29" i="5"/>
  <c r="D31" i="5"/>
  <c r="K30" i="5"/>
  <c r="S28" i="5"/>
  <c r="T28" i="5" s="1"/>
  <c r="J32" i="5" l="1"/>
  <c r="M32" i="5" s="1"/>
  <c r="B33" i="5"/>
  <c r="A34" i="5"/>
  <c r="I33" i="5"/>
  <c r="N32" i="5"/>
  <c r="R29" i="5"/>
  <c r="O30" i="5"/>
  <c r="P30" i="5"/>
  <c r="E34" i="5"/>
  <c r="L33" i="5"/>
  <c r="K31" i="5"/>
  <c r="D32" i="5"/>
  <c r="S29" i="5"/>
  <c r="T29" i="5" s="1"/>
  <c r="B34" i="5" l="1"/>
  <c r="J33" i="5"/>
  <c r="M33" i="5" s="1"/>
  <c r="S30" i="5"/>
  <c r="T30" i="5" s="1"/>
  <c r="I34" i="5"/>
  <c r="A35" i="5"/>
  <c r="E35" i="5"/>
  <c r="L34" i="5"/>
  <c r="K32" i="5"/>
  <c r="D33" i="5"/>
  <c r="O31" i="5"/>
  <c r="P31" i="5"/>
  <c r="R30" i="5"/>
  <c r="N33" i="5" l="1"/>
  <c r="R31" i="5"/>
  <c r="B35" i="5"/>
  <c r="J34" i="5"/>
  <c r="N34" i="5"/>
  <c r="M34" i="5"/>
  <c r="A36" i="5"/>
  <c r="I35" i="5"/>
  <c r="S31" i="5"/>
  <c r="T31" i="5" s="1"/>
  <c r="E36" i="5"/>
  <c r="L35" i="5"/>
  <c r="O32" i="5"/>
  <c r="P32" i="5"/>
  <c r="K33" i="5"/>
  <c r="D34" i="5"/>
  <c r="B36" i="5" l="1"/>
  <c r="J35" i="5"/>
  <c r="N35" i="5" s="1"/>
  <c r="I36" i="5"/>
  <c r="A37" i="5"/>
  <c r="R32" i="5"/>
  <c r="K34" i="5"/>
  <c r="D35" i="5"/>
  <c r="O33" i="5"/>
  <c r="P33" i="5"/>
  <c r="S33" i="5" s="1"/>
  <c r="T33" i="5" s="1"/>
  <c r="E37" i="5"/>
  <c r="L36" i="5"/>
  <c r="S32" i="5"/>
  <c r="T32" i="5" s="1"/>
  <c r="M35" i="5" l="1"/>
  <c r="J36" i="5"/>
  <c r="N36" i="5" s="1"/>
  <c r="B37" i="5"/>
  <c r="A38" i="5"/>
  <c r="I37" i="5"/>
  <c r="R33" i="5"/>
  <c r="E38" i="5"/>
  <c r="L37" i="5"/>
  <c r="K35" i="5"/>
  <c r="D36" i="5"/>
  <c r="O34" i="5"/>
  <c r="P34" i="5"/>
  <c r="M36" i="5" l="1"/>
  <c r="S34" i="5"/>
  <c r="T34" i="5" s="1"/>
  <c r="B38" i="5"/>
  <c r="J37" i="5"/>
  <c r="N37" i="5"/>
  <c r="M37" i="5"/>
  <c r="A39" i="5"/>
  <c r="I38" i="5"/>
  <c r="R34" i="5"/>
  <c r="E39" i="5"/>
  <c r="L38" i="5"/>
  <c r="O35" i="5"/>
  <c r="P35" i="5"/>
  <c r="K36" i="5"/>
  <c r="D37" i="5"/>
  <c r="S35" i="5" l="1"/>
  <c r="T35" i="5" s="1"/>
  <c r="B39" i="5"/>
  <c r="J38" i="5"/>
  <c r="M38" i="5" s="1"/>
  <c r="A40" i="5"/>
  <c r="I39" i="5"/>
  <c r="R35" i="5"/>
  <c r="K37" i="5"/>
  <c r="D38" i="5"/>
  <c r="O36" i="5"/>
  <c r="P36" i="5"/>
  <c r="E40" i="5"/>
  <c r="L39" i="5"/>
  <c r="N38" i="5" l="1"/>
  <c r="B40" i="5"/>
  <c r="J39" i="5"/>
  <c r="N39" i="5" s="1"/>
  <c r="R36" i="5"/>
  <c r="A41" i="5"/>
  <c r="I40" i="5"/>
  <c r="S36" i="5"/>
  <c r="T36" i="5" s="1"/>
  <c r="E41" i="5"/>
  <c r="L40" i="5"/>
  <c r="K38" i="5"/>
  <c r="D39" i="5"/>
  <c r="O37" i="5"/>
  <c r="P37" i="5"/>
  <c r="M39" i="5" l="1"/>
  <c r="S37" i="5"/>
  <c r="T37" i="5" s="1"/>
  <c r="J40" i="5"/>
  <c r="M40" i="5" s="1"/>
  <c r="B41" i="5"/>
  <c r="A42" i="5"/>
  <c r="I41" i="5"/>
  <c r="N40" i="5"/>
  <c r="R37" i="5"/>
  <c r="E42" i="5"/>
  <c r="L41" i="5"/>
  <c r="O38" i="5"/>
  <c r="P38" i="5"/>
  <c r="K39" i="5"/>
  <c r="D40" i="5"/>
  <c r="J41" i="5" l="1"/>
  <c r="M41" i="5" s="1"/>
  <c r="B42" i="5"/>
  <c r="I42" i="5"/>
  <c r="A43" i="5"/>
  <c r="R38" i="5"/>
  <c r="K40" i="5"/>
  <c r="D41" i="5"/>
  <c r="O39" i="5"/>
  <c r="P39" i="5"/>
  <c r="S39" i="5" s="1"/>
  <c r="T39" i="5" s="1"/>
  <c r="L42" i="5"/>
  <c r="E43" i="5"/>
  <c r="S38" i="5"/>
  <c r="T38" i="5" s="1"/>
  <c r="N41" i="5" l="1"/>
  <c r="B43" i="5"/>
  <c r="J42" i="5"/>
  <c r="N42" i="5" s="1"/>
  <c r="A44" i="5"/>
  <c r="I43" i="5"/>
  <c r="M42" i="5"/>
  <c r="R39" i="5"/>
  <c r="E44" i="5"/>
  <c r="L43" i="5"/>
  <c r="K41" i="5"/>
  <c r="D42" i="5"/>
  <c r="O40" i="5"/>
  <c r="P40" i="5"/>
  <c r="B44" i="5" l="1"/>
  <c r="J43" i="5"/>
  <c r="N43" i="5" s="1"/>
  <c r="I44" i="5"/>
  <c r="A45" i="5"/>
  <c r="R40" i="5"/>
  <c r="O41" i="5"/>
  <c r="P41" i="5"/>
  <c r="S40" i="5"/>
  <c r="T40" i="5" s="1"/>
  <c r="D43" i="5"/>
  <c r="K42" i="5"/>
  <c r="L44" i="5"/>
  <c r="E45" i="5"/>
  <c r="M43" i="5" l="1"/>
  <c r="J44" i="5"/>
  <c r="M44" i="5" s="1"/>
  <c r="B45" i="5"/>
  <c r="A46" i="5"/>
  <c r="I45" i="5"/>
  <c r="N44" i="5"/>
  <c r="R41" i="5"/>
  <c r="E46" i="5"/>
  <c r="L45" i="5"/>
  <c r="O42" i="5"/>
  <c r="P42" i="5"/>
  <c r="S41" i="5"/>
  <c r="T41" i="5" s="1"/>
  <c r="K43" i="5"/>
  <c r="D44" i="5"/>
  <c r="J45" i="5" l="1"/>
  <c r="M45" i="5" s="1"/>
  <c r="B46" i="5"/>
  <c r="I46" i="5"/>
  <c r="A47" i="5"/>
  <c r="R42" i="5"/>
  <c r="O43" i="5"/>
  <c r="P43" i="5"/>
  <c r="D45" i="5"/>
  <c r="K44" i="5"/>
  <c r="S42" i="5"/>
  <c r="T42" i="5" s="1"/>
  <c r="E47" i="5"/>
  <c r="L46" i="5"/>
  <c r="N45" i="5" l="1"/>
  <c r="B47" i="5"/>
  <c r="J46" i="5"/>
  <c r="A48" i="5"/>
  <c r="I47" i="5"/>
  <c r="R43" i="5"/>
  <c r="N46" i="5"/>
  <c r="M46" i="5"/>
  <c r="D46" i="5"/>
  <c r="K45" i="5"/>
  <c r="E48" i="5"/>
  <c r="L47" i="5"/>
  <c r="S43" i="5"/>
  <c r="T43" i="5" s="1"/>
  <c r="O44" i="5"/>
  <c r="P44" i="5"/>
  <c r="S44" i="5" l="1"/>
  <c r="T44" i="5" s="1"/>
  <c r="B48" i="5"/>
  <c r="J47" i="5"/>
  <c r="N47" i="5" s="1"/>
  <c r="A49" i="5"/>
  <c r="I48" i="5"/>
  <c r="R44" i="5"/>
  <c r="O45" i="5"/>
  <c r="P45" i="5"/>
  <c r="K46" i="5"/>
  <c r="D47" i="5"/>
  <c r="L48" i="5"/>
  <c r="E49" i="5"/>
  <c r="M47" i="5" l="1"/>
  <c r="J48" i="5"/>
  <c r="M48" i="5" s="1"/>
  <c r="B49" i="5"/>
  <c r="S45" i="5"/>
  <c r="T45" i="5" s="1"/>
  <c r="I49" i="5"/>
  <c r="A50" i="5"/>
  <c r="R45" i="5"/>
  <c r="O46" i="5"/>
  <c r="P46" i="5"/>
  <c r="L49" i="5"/>
  <c r="E50" i="5"/>
  <c r="K47" i="5"/>
  <c r="D48" i="5"/>
  <c r="N48" i="5" l="1"/>
  <c r="S46" i="5"/>
  <c r="T46" i="5" s="1"/>
  <c r="B50" i="5"/>
  <c r="J49" i="5"/>
  <c r="M49" i="5"/>
  <c r="N49" i="5"/>
  <c r="A51" i="5"/>
  <c r="I50" i="5"/>
  <c r="R46" i="5"/>
  <c r="K48" i="5"/>
  <c r="D49" i="5"/>
  <c r="O47" i="5"/>
  <c r="P47" i="5"/>
  <c r="L50" i="5"/>
  <c r="E51" i="5"/>
  <c r="R47" i="5" l="1"/>
  <c r="B51" i="5"/>
  <c r="J50" i="5"/>
  <c r="M50" i="5"/>
  <c r="N50" i="5"/>
  <c r="A52" i="5"/>
  <c r="I51" i="5"/>
  <c r="S47" i="5"/>
  <c r="T47" i="5" s="1"/>
  <c r="E52" i="5"/>
  <c r="L51" i="5"/>
  <c r="K49" i="5"/>
  <c r="D50" i="5"/>
  <c r="O48" i="5"/>
  <c r="P48" i="5"/>
  <c r="B52" i="5" l="1"/>
  <c r="J51" i="5"/>
  <c r="N51" i="5" s="1"/>
  <c r="S48" i="5"/>
  <c r="T48" i="5" s="1"/>
  <c r="A53" i="5"/>
  <c r="I52" i="5"/>
  <c r="R48" i="5"/>
  <c r="O49" i="5"/>
  <c r="P49" i="5"/>
  <c r="D51" i="5"/>
  <c r="K50" i="5"/>
  <c r="L52" i="5"/>
  <c r="E53" i="5"/>
  <c r="M51" i="5" l="1"/>
  <c r="J52" i="5"/>
  <c r="M52" i="5" s="1"/>
  <c r="B53" i="5"/>
  <c r="A54" i="5"/>
  <c r="I53" i="5"/>
  <c r="N52" i="5"/>
  <c r="R49" i="5"/>
  <c r="O50" i="5"/>
  <c r="P50" i="5"/>
  <c r="D52" i="5"/>
  <c r="K51" i="5"/>
  <c r="L53" i="5"/>
  <c r="E54" i="5"/>
  <c r="S49" i="5"/>
  <c r="T49" i="5" s="1"/>
  <c r="S50" i="5" l="1"/>
  <c r="T50" i="5" s="1"/>
  <c r="J53" i="5"/>
  <c r="M53" i="5" s="1"/>
  <c r="B54" i="5"/>
  <c r="I54" i="5"/>
  <c r="A55" i="5"/>
  <c r="E55" i="5"/>
  <c r="L54" i="5"/>
  <c r="R50" i="5"/>
  <c r="O51" i="5"/>
  <c r="P51" i="5"/>
  <c r="K52" i="5"/>
  <c r="D53" i="5"/>
  <c r="N53" i="5" l="1"/>
  <c r="B55" i="5"/>
  <c r="J54" i="5"/>
  <c r="N54" i="5" s="1"/>
  <c r="I55" i="5"/>
  <c r="A56" i="5"/>
  <c r="R51" i="5"/>
  <c r="D54" i="5"/>
  <c r="K53" i="5"/>
  <c r="O52" i="5"/>
  <c r="P52" i="5"/>
  <c r="S51" i="5"/>
  <c r="T51" i="5" s="1"/>
  <c r="L55" i="5"/>
  <c r="E56" i="5"/>
  <c r="S52" i="5" l="1"/>
  <c r="T52" i="5" s="1"/>
  <c r="M54" i="5"/>
  <c r="B56" i="5"/>
  <c r="J55" i="5"/>
  <c r="I56" i="5"/>
  <c r="A57" i="5"/>
  <c r="M55" i="5"/>
  <c r="N55" i="5"/>
  <c r="E57" i="5"/>
  <c r="L56" i="5"/>
  <c r="R52" i="5"/>
  <c r="O53" i="5"/>
  <c r="P53" i="5"/>
  <c r="D55" i="5"/>
  <c r="K54" i="5"/>
  <c r="S53" i="5" l="1"/>
  <c r="T53" i="5" s="1"/>
  <c r="J56" i="5"/>
  <c r="M56" i="5" s="1"/>
  <c r="B57" i="5"/>
  <c r="I57" i="5"/>
  <c r="A58" i="5"/>
  <c r="N56" i="5"/>
  <c r="R53" i="5"/>
  <c r="E58" i="5"/>
  <c r="L57" i="5"/>
  <c r="O54" i="5"/>
  <c r="P54" i="5"/>
  <c r="S54" i="5" s="1"/>
  <c r="T54" i="5" s="1"/>
  <c r="K55" i="5"/>
  <c r="D56" i="5"/>
  <c r="B58" i="5" l="1"/>
  <c r="J57" i="5"/>
  <c r="N57" i="5" s="1"/>
  <c r="A59" i="5"/>
  <c r="I58" i="5"/>
  <c r="R54" i="5"/>
  <c r="K56" i="5"/>
  <c r="D57" i="5"/>
  <c r="O55" i="5"/>
  <c r="P55" i="5"/>
  <c r="L58" i="5"/>
  <c r="E59" i="5"/>
  <c r="M57" i="5" l="1"/>
  <c r="B59" i="5"/>
  <c r="J58" i="5"/>
  <c r="N58" i="5" s="1"/>
  <c r="I59" i="5"/>
  <c r="A60" i="5"/>
  <c r="R55" i="5"/>
  <c r="L59" i="5"/>
  <c r="E60" i="5"/>
  <c r="D58" i="5"/>
  <c r="K57" i="5"/>
  <c r="S55" i="5"/>
  <c r="T55" i="5" s="1"/>
  <c r="O56" i="5"/>
  <c r="P56" i="5"/>
  <c r="S56" i="5" l="1"/>
  <c r="T56" i="5" s="1"/>
  <c r="B60" i="5"/>
  <c r="J59" i="5"/>
  <c r="M58" i="5"/>
  <c r="A61" i="5"/>
  <c r="I60" i="5"/>
  <c r="N59" i="5"/>
  <c r="M59" i="5"/>
  <c r="K58" i="5"/>
  <c r="D59" i="5"/>
  <c r="R56" i="5"/>
  <c r="E61" i="5"/>
  <c r="L60" i="5"/>
  <c r="O57" i="5"/>
  <c r="P57" i="5"/>
  <c r="S57" i="5" s="1"/>
  <c r="T57" i="5" s="1"/>
  <c r="J60" i="5" l="1"/>
  <c r="N60" i="5" s="1"/>
  <c r="B61" i="5"/>
  <c r="I61" i="5"/>
  <c r="A62" i="5"/>
  <c r="L61" i="5"/>
  <c r="E62" i="5"/>
  <c r="R57" i="5"/>
  <c r="K59" i="5"/>
  <c r="D60" i="5"/>
  <c r="O58" i="5"/>
  <c r="P58" i="5"/>
  <c r="S58" i="5" l="1"/>
  <c r="T58" i="5" s="1"/>
  <c r="M60" i="5"/>
  <c r="J61" i="5"/>
  <c r="N61" i="5" s="1"/>
  <c r="B62" i="5"/>
  <c r="I62" i="5"/>
  <c r="A63" i="5"/>
  <c r="O59" i="5"/>
  <c r="P59" i="5"/>
  <c r="R58" i="5"/>
  <c r="E63" i="5"/>
  <c r="L62" i="5"/>
  <c r="K60" i="5"/>
  <c r="D61" i="5"/>
  <c r="M61" i="5" l="1"/>
  <c r="R59" i="5"/>
  <c r="B63" i="5"/>
  <c r="J62" i="5"/>
  <c r="N62" i="5" s="1"/>
  <c r="I63" i="5"/>
  <c r="A64" i="5"/>
  <c r="L63" i="5"/>
  <c r="E64" i="5"/>
  <c r="K61" i="5"/>
  <c r="D62" i="5"/>
  <c r="O60" i="5"/>
  <c r="P60" i="5"/>
  <c r="S59" i="5"/>
  <c r="T59" i="5" s="1"/>
  <c r="M62" i="5" l="1"/>
  <c r="B64" i="5"/>
  <c r="J63" i="5"/>
  <c r="M63" i="5" s="1"/>
  <c r="I64" i="5"/>
  <c r="A65" i="5"/>
  <c r="N63" i="5"/>
  <c r="R60" i="5"/>
  <c r="S60" i="5"/>
  <c r="T60" i="5" s="1"/>
  <c r="E65" i="5"/>
  <c r="L64" i="5"/>
  <c r="O61" i="5"/>
  <c r="P61" i="5"/>
  <c r="K62" i="5"/>
  <c r="D63" i="5"/>
  <c r="J64" i="5" l="1"/>
  <c r="N64" i="5" s="1"/>
  <c r="B65" i="5"/>
  <c r="I65" i="5"/>
  <c r="A66" i="5"/>
  <c r="M64" i="5"/>
  <c r="R61" i="5"/>
  <c r="O62" i="5"/>
  <c r="P62" i="5"/>
  <c r="K63" i="5"/>
  <c r="D64" i="5"/>
  <c r="S61" i="5"/>
  <c r="T61" i="5" s="1"/>
  <c r="L65" i="5"/>
  <c r="E66" i="5"/>
  <c r="J65" i="5" l="1"/>
  <c r="M65" i="5" s="1"/>
  <c r="B66" i="5"/>
  <c r="A67" i="5"/>
  <c r="I66" i="5"/>
  <c r="S62" i="5"/>
  <c r="T62" i="5" s="1"/>
  <c r="R62" i="5"/>
  <c r="E67" i="5"/>
  <c r="L66" i="5"/>
  <c r="O63" i="5"/>
  <c r="P63" i="5"/>
  <c r="K64" i="5"/>
  <c r="D65" i="5"/>
  <c r="S63" i="5" l="1"/>
  <c r="T63" i="5" s="1"/>
  <c r="N65" i="5"/>
  <c r="B67" i="5"/>
  <c r="J66" i="5"/>
  <c r="N66" i="5" s="1"/>
  <c r="I67" i="5"/>
  <c r="A68" i="5"/>
  <c r="R63" i="5"/>
  <c r="O64" i="5"/>
  <c r="P64" i="5"/>
  <c r="K65" i="5"/>
  <c r="D66" i="5"/>
  <c r="L67" i="5"/>
  <c r="E68" i="5"/>
  <c r="M66" i="5" l="1"/>
  <c r="B68" i="5"/>
  <c r="J67" i="5"/>
  <c r="N67" i="5" s="1"/>
  <c r="I68" i="5"/>
  <c r="A69" i="5"/>
  <c r="S64" i="5"/>
  <c r="T64" i="5" s="1"/>
  <c r="M67" i="5"/>
  <c r="R64" i="5"/>
  <c r="L68" i="5"/>
  <c r="E69" i="5"/>
  <c r="K66" i="5"/>
  <c r="D67" i="5"/>
  <c r="O65" i="5"/>
  <c r="P65" i="5"/>
  <c r="B69" i="5" l="1"/>
  <c r="J68" i="5"/>
  <c r="N68" i="5" s="1"/>
  <c r="I69" i="5"/>
  <c r="A70" i="5"/>
  <c r="R65" i="5"/>
  <c r="S65" i="5"/>
  <c r="T65" i="5" s="1"/>
  <c r="E70" i="5"/>
  <c r="L69" i="5"/>
  <c r="O66" i="5"/>
  <c r="P66" i="5"/>
  <c r="D68" i="5"/>
  <c r="K67" i="5"/>
  <c r="R66" i="5" l="1"/>
  <c r="M68" i="5"/>
  <c r="J69" i="5"/>
  <c r="N69" i="5" s="1"/>
  <c r="B70" i="5"/>
  <c r="I70" i="5"/>
  <c r="A71" i="5"/>
  <c r="K68" i="5"/>
  <c r="D69" i="5"/>
  <c r="O67" i="5"/>
  <c r="P67" i="5"/>
  <c r="S66" i="5"/>
  <c r="T66" i="5" s="1"/>
  <c r="L70" i="5"/>
  <c r="E71" i="5"/>
  <c r="M69" i="5" l="1"/>
  <c r="S67" i="5"/>
  <c r="T67" i="5" s="1"/>
  <c r="B71" i="5"/>
  <c r="J70" i="5"/>
  <c r="M70" i="5" s="1"/>
  <c r="A72" i="5"/>
  <c r="I71" i="5"/>
  <c r="N70" i="5"/>
  <c r="L71" i="5"/>
  <c r="E72" i="5"/>
  <c r="R67" i="5"/>
  <c r="K69" i="5"/>
  <c r="D70" i="5"/>
  <c r="O68" i="5"/>
  <c r="P68" i="5"/>
  <c r="S68" i="5" l="1"/>
  <c r="T68" i="5" s="1"/>
  <c r="B72" i="5"/>
  <c r="J71" i="5"/>
  <c r="N71" i="5" s="1"/>
  <c r="I72" i="5"/>
  <c r="A73" i="5"/>
  <c r="R68" i="5"/>
  <c r="D71" i="5"/>
  <c r="K70" i="5"/>
  <c r="E73" i="5"/>
  <c r="L72" i="5"/>
  <c r="O69" i="5"/>
  <c r="P69" i="5"/>
  <c r="M71" i="5" l="1"/>
  <c r="S69" i="5"/>
  <c r="T69" i="5" s="1"/>
  <c r="J72" i="5"/>
  <c r="M72" i="5" s="1"/>
  <c r="B73" i="5"/>
  <c r="I73" i="5"/>
  <c r="A74" i="5"/>
  <c r="O70" i="5"/>
  <c r="P70" i="5"/>
  <c r="E74" i="5"/>
  <c r="L73" i="5"/>
  <c r="R69" i="5"/>
  <c r="K71" i="5"/>
  <c r="D72" i="5"/>
  <c r="N72" i="5" l="1"/>
  <c r="B74" i="5"/>
  <c r="J73" i="5"/>
  <c r="N73" i="5" s="1"/>
  <c r="I74" i="5"/>
  <c r="A75" i="5"/>
  <c r="R70" i="5"/>
  <c r="K72" i="5"/>
  <c r="D73" i="5"/>
  <c r="L74" i="5"/>
  <c r="E75" i="5"/>
  <c r="O71" i="5"/>
  <c r="P71" i="5"/>
  <c r="S70" i="5"/>
  <c r="T70" i="5" s="1"/>
  <c r="M73" i="5" l="1"/>
  <c r="B75" i="5"/>
  <c r="J74" i="5"/>
  <c r="N74" i="5" s="1"/>
  <c r="I75" i="5"/>
  <c r="A76" i="5"/>
  <c r="M74" i="5"/>
  <c r="R71" i="5"/>
  <c r="S71" i="5"/>
  <c r="T71" i="5" s="1"/>
  <c r="D74" i="5"/>
  <c r="K73" i="5"/>
  <c r="O72" i="5"/>
  <c r="P72" i="5"/>
  <c r="E76" i="5"/>
  <c r="L75" i="5"/>
  <c r="S72" i="5" l="1"/>
  <c r="T72" i="5" s="1"/>
  <c r="J75" i="5"/>
  <c r="N75" i="5" s="1"/>
  <c r="B76" i="5"/>
  <c r="A77" i="5"/>
  <c r="I76" i="5"/>
  <c r="M75" i="5"/>
  <c r="E77" i="5"/>
  <c r="L76" i="5"/>
  <c r="O73" i="5"/>
  <c r="P73" i="5"/>
  <c r="R72" i="5"/>
  <c r="K74" i="5"/>
  <c r="D75" i="5"/>
  <c r="J76" i="5" l="1"/>
  <c r="N76" i="5" s="1"/>
  <c r="B77" i="5"/>
  <c r="I77" i="5"/>
  <c r="A78" i="5"/>
  <c r="S73" i="5"/>
  <c r="T73" i="5" s="1"/>
  <c r="K75" i="5"/>
  <c r="D76" i="5"/>
  <c r="O74" i="5"/>
  <c r="P74" i="5"/>
  <c r="S74" i="5" s="1"/>
  <c r="T74" i="5" s="1"/>
  <c r="R73" i="5"/>
  <c r="L77" i="5"/>
  <c r="E78" i="5"/>
  <c r="M76" i="5" l="1"/>
  <c r="J77" i="5"/>
  <c r="N77" i="5" s="1"/>
  <c r="B78" i="5"/>
  <c r="I78" i="5"/>
  <c r="A79" i="5"/>
  <c r="M77" i="5"/>
  <c r="R74" i="5"/>
  <c r="L78" i="5"/>
  <c r="E79" i="5"/>
  <c r="D77" i="5"/>
  <c r="K76" i="5"/>
  <c r="O75" i="5"/>
  <c r="P75" i="5"/>
  <c r="S75" i="5" l="1"/>
  <c r="T75" i="5" s="1"/>
  <c r="B79" i="5"/>
  <c r="J78" i="5"/>
  <c r="I79" i="5"/>
  <c r="A80" i="5"/>
  <c r="M78" i="5"/>
  <c r="N78" i="5"/>
  <c r="R75" i="5"/>
  <c r="O76" i="5"/>
  <c r="P76" i="5"/>
  <c r="L79" i="5"/>
  <c r="E80" i="5"/>
  <c r="K77" i="5"/>
  <c r="D78" i="5"/>
  <c r="S76" i="5" l="1"/>
  <c r="T76" i="5" s="1"/>
  <c r="B80" i="5"/>
  <c r="J79" i="5"/>
  <c r="N79" i="5" s="1"/>
  <c r="A81" i="5"/>
  <c r="I80" i="5"/>
  <c r="M79" i="5"/>
  <c r="R76" i="5"/>
  <c r="K78" i="5"/>
  <c r="D79" i="5"/>
  <c r="O77" i="5"/>
  <c r="P77" i="5"/>
  <c r="E81" i="5"/>
  <c r="L80" i="5"/>
  <c r="S77" i="5" l="1"/>
  <c r="T77" i="5" s="1"/>
  <c r="J80" i="5"/>
  <c r="M80" i="5" s="1"/>
  <c r="B81" i="5"/>
  <c r="I81" i="5"/>
  <c r="A82" i="5"/>
  <c r="K79" i="5"/>
  <c r="D80" i="5"/>
  <c r="R77" i="5"/>
  <c r="E82" i="5"/>
  <c r="L81" i="5"/>
  <c r="O78" i="5"/>
  <c r="P78" i="5"/>
  <c r="N80" i="5" l="1"/>
  <c r="S78" i="5"/>
  <c r="T78" i="5" s="1"/>
  <c r="J81" i="5"/>
  <c r="M81" i="5" s="1"/>
  <c r="B82" i="5"/>
  <c r="I82" i="5"/>
  <c r="A83" i="5"/>
  <c r="N81" i="5"/>
  <c r="R78" i="5"/>
  <c r="D81" i="5"/>
  <c r="K80" i="5"/>
  <c r="O79" i="5"/>
  <c r="P79" i="5"/>
  <c r="L82" i="5"/>
  <c r="E83" i="5"/>
  <c r="B83" i="5" l="1"/>
  <c r="J82" i="5"/>
  <c r="N82" i="5" s="1"/>
  <c r="I83" i="5"/>
  <c r="A84" i="5"/>
  <c r="R79" i="5"/>
  <c r="O80" i="5"/>
  <c r="P80" i="5"/>
  <c r="E84" i="5"/>
  <c r="L83" i="5"/>
  <c r="S79" i="5"/>
  <c r="T79" i="5" s="1"/>
  <c r="K81" i="5"/>
  <c r="D82" i="5"/>
  <c r="M82" i="5" l="1"/>
  <c r="B84" i="5"/>
  <c r="J83" i="5"/>
  <c r="S80" i="5"/>
  <c r="T80" i="5" s="1"/>
  <c r="A85" i="5"/>
  <c r="I84" i="5"/>
  <c r="M83" i="5"/>
  <c r="N83" i="5"/>
  <c r="R80" i="5"/>
  <c r="K82" i="5"/>
  <c r="D83" i="5"/>
  <c r="L84" i="5"/>
  <c r="E85" i="5"/>
  <c r="O81" i="5"/>
  <c r="P81" i="5"/>
  <c r="J84" i="5" l="1"/>
  <c r="N84" i="5" s="1"/>
  <c r="B85" i="5"/>
  <c r="M84" i="5"/>
  <c r="I85" i="5"/>
  <c r="A86" i="5"/>
  <c r="R81" i="5"/>
  <c r="E86" i="5"/>
  <c r="L85" i="5"/>
  <c r="S81" i="5"/>
  <c r="T81" i="5" s="1"/>
  <c r="K83" i="5"/>
  <c r="D84" i="5"/>
  <c r="O82" i="5"/>
  <c r="P82" i="5"/>
  <c r="S82" i="5" l="1"/>
  <c r="T82" i="5" s="1"/>
  <c r="J85" i="5"/>
  <c r="B86" i="5"/>
  <c r="A87" i="5"/>
  <c r="I86" i="5"/>
  <c r="M85" i="5"/>
  <c r="N85" i="5"/>
  <c r="R82" i="5"/>
  <c r="K84" i="5"/>
  <c r="D85" i="5"/>
  <c r="O83" i="5"/>
  <c r="P83" i="5"/>
  <c r="L86" i="5"/>
  <c r="E87" i="5"/>
  <c r="B87" i="5" l="1"/>
  <c r="J86" i="5"/>
  <c r="M86" i="5"/>
  <c r="N86" i="5"/>
  <c r="I87" i="5"/>
  <c r="A88" i="5"/>
  <c r="R83" i="5"/>
  <c r="L87" i="5"/>
  <c r="E88" i="5"/>
  <c r="K85" i="5"/>
  <c r="D86" i="5"/>
  <c r="S83" i="5"/>
  <c r="T83" i="5" s="1"/>
  <c r="O84" i="5"/>
  <c r="P84" i="5"/>
  <c r="S84" i="5" l="1"/>
  <c r="T84" i="5" s="1"/>
  <c r="B88" i="5"/>
  <c r="J87" i="5"/>
  <c r="N87" i="5" s="1"/>
  <c r="A89" i="5"/>
  <c r="I88" i="5"/>
  <c r="O85" i="5"/>
  <c r="P85" i="5"/>
  <c r="R84" i="5"/>
  <c r="L88" i="5"/>
  <c r="E89" i="5"/>
  <c r="K86" i="5"/>
  <c r="D87" i="5"/>
  <c r="M87" i="5" l="1"/>
  <c r="J88" i="5"/>
  <c r="N88" i="5" s="1"/>
  <c r="B89" i="5"/>
  <c r="I89" i="5"/>
  <c r="A90" i="5"/>
  <c r="R85" i="5"/>
  <c r="K87" i="5"/>
  <c r="D88" i="5"/>
  <c r="O86" i="5"/>
  <c r="P86" i="5"/>
  <c r="S85" i="5"/>
  <c r="T85" i="5" s="1"/>
  <c r="E90" i="5"/>
  <c r="L89" i="5"/>
  <c r="M88" i="5" l="1"/>
  <c r="R86" i="5"/>
  <c r="B90" i="5"/>
  <c r="J89" i="5"/>
  <c r="M89" i="5" s="1"/>
  <c r="I90" i="5"/>
  <c r="A91" i="5"/>
  <c r="N89" i="5"/>
  <c r="S86" i="5"/>
  <c r="T86" i="5" s="1"/>
  <c r="L90" i="5"/>
  <c r="E91" i="5"/>
  <c r="K88" i="5"/>
  <c r="D89" i="5"/>
  <c r="O87" i="5"/>
  <c r="P87" i="5"/>
  <c r="S87" i="5" l="1"/>
  <c r="T87" i="5" s="1"/>
  <c r="B91" i="5"/>
  <c r="J90" i="5"/>
  <c r="N90" i="5" s="1"/>
  <c r="A92" i="5"/>
  <c r="I91" i="5"/>
  <c r="O88" i="5"/>
  <c r="P88" i="5"/>
  <c r="R87" i="5"/>
  <c r="L91" i="5"/>
  <c r="E92" i="5"/>
  <c r="K89" i="5"/>
  <c r="D90" i="5"/>
  <c r="M90" i="5" l="1"/>
  <c r="B92" i="5"/>
  <c r="J91" i="5"/>
  <c r="M91" i="5" s="1"/>
  <c r="R88" i="5"/>
  <c r="A93" i="5"/>
  <c r="I92" i="5"/>
  <c r="K90" i="5"/>
  <c r="D91" i="5"/>
  <c r="O89" i="5"/>
  <c r="P89" i="5"/>
  <c r="S88" i="5"/>
  <c r="T88" i="5" s="1"/>
  <c r="L92" i="5"/>
  <c r="E93" i="5"/>
  <c r="N91" i="5" l="1"/>
  <c r="B93" i="5"/>
  <c r="J92" i="5"/>
  <c r="M92" i="5" s="1"/>
  <c r="A94" i="5"/>
  <c r="I93" i="5"/>
  <c r="N92" i="5"/>
  <c r="R89" i="5"/>
  <c r="K91" i="5"/>
  <c r="D92" i="5"/>
  <c r="O90" i="5"/>
  <c r="P90" i="5"/>
  <c r="E94" i="5"/>
  <c r="L93" i="5"/>
  <c r="S89" i="5"/>
  <c r="T89" i="5" s="1"/>
  <c r="J93" i="5" l="1"/>
  <c r="N93" i="5" s="1"/>
  <c r="B94" i="5"/>
  <c r="I94" i="5"/>
  <c r="A95" i="5"/>
  <c r="R90" i="5"/>
  <c r="K92" i="5"/>
  <c r="D93" i="5"/>
  <c r="E95" i="5"/>
  <c r="L94" i="5"/>
  <c r="O91" i="5"/>
  <c r="P91" i="5"/>
  <c r="S90" i="5"/>
  <c r="T90" i="5" s="1"/>
  <c r="M93" i="5" l="1"/>
  <c r="B95" i="5"/>
  <c r="J94" i="5"/>
  <c r="M94" i="5" s="1"/>
  <c r="A96" i="5"/>
  <c r="I95" i="5"/>
  <c r="R91" i="5"/>
  <c r="E96" i="5"/>
  <c r="L95" i="5"/>
  <c r="S91" i="5"/>
  <c r="T91" i="5" s="1"/>
  <c r="K93" i="5"/>
  <c r="D94" i="5"/>
  <c r="O92" i="5"/>
  <c r="P92" i="5"/>
  <c r="N94" i="5" l="1"/>
  <c r="B96" i="5"/>
  <c r="J95" i="5"/>
  <c r="N95" i="5" s="1"/>
  <c r="I96" i="5"/>
  <c r="A97" i="5"/>
  <c r="S92" i="5"/>
  <c r="T92" i="5" s="1"/>
  <c r="O93" i="5"/>
  <c r="P93" i="5"/>
  <c r="R92" i="5"/>
  <c r="K94" i="5"/>
  <c r="D95" i="5"/>
  <c r="E97" i="5"/>
  <c r="L96" i="5"/>
  <c r="M95" i="5" l="1"/>
  <c r="J96" i="5"/>
  <c r="N96" i="5" s="1"/>
  <c r="B97" i="5"/>
  <c r="A98" i="5"/>
  <c r="I97" i="5"/>
  <c r="M96" i="5"/>
  <c r="R93" i="5"/>
  <c r="O94" i="5"/>
  <c r="P94" i="5"/>
  <c r="E98" i="5"/>
  <c r="L97" i="5"/>
  <c r="D96" i="5"/>
  <c r="K95" i="5"/>
  <c r="S93" i="5"/>
  <c r="T93" i="5" s="1"/>
  <c r="B98" i="5" l="1"/>
  <c r="J97" i="5"/>
  <c r="M97" i="5"/>
  <c r="N97" i="5"/>
  <c r="S94" i="5"/>
  <c r="T94" i="5" s="1"/>
  <c r="I98" i="5"/>
  <c r="A99" i="5"/>
  <c r="R94" i="5"/>
  <c r="O95" i="5"/>
  <c r="P95" i="5"/>
  <c r="E99" i="5"/>
  <c r="L98" i="5"/>
  <c r="K96" i="5"/>
  <c r="D97" i="5"/>
  <c r="B99" i="5" l="1"/>
  <c r="J98" i="5"/>
  <c r="M98" i="5" s="1"/>
  <c r="S95" i="5"/>
  <c r="T95" i="5" s="1"/>
  <c r="A100" i="5"/>
  <c r="I99" i="5"/>
  <c r="R95" i="5"/>
  <c r="L99" i="5"/>
  <c r="E100" i="5"/>
  <c r="K97" i="5"/>
  <c r="D98" i="5"/>
  <c r="O96" i="5"/>
  <c r="P96" i="5"/>
  <c r="N98" i="5" l="1"/>
  <c r="R96" i="5"/>
  <c r="B100" i="5"/>
  <c r="J99" i="5"/>
  <c r="M99" i="5" s="1"/>
  <c r="I100" i="5"/>
  <c r="A101" i="5"/>
  <c r="D99" i="5"/>
  <c r="K98" i="5"/>
  <c r="O97" i="5"/>
  <c r="P97" i="5"/>
  <c r="S96" i="5"/>
  <c r="T96" i="5" s="1"/>
  <c r="E101" i="5"/>
  <c r="L100" i="5"/>
  <c r="J100" i="5" l="1"/>
  <c r="N100" i="5" s="1"/>
  <c r="B101" i="5"/>
  <c r="N99" i="5"/>
  <c r="S97" i="5"/>
  <c r="T97" i="5" s="1"/>
  <c r="I101" i="5"/>
  <c r="A102" i="5"/>
  <c r="R97" i="5"/>
  <c r="E102" i="5"/>
  <c r="L101" i="5"/>
  <c r="O98" i="5"/>
  <c r="P98" i="5"/>
  <c r="K99" i="5"/>
  <c r="D100" i="5"/>
  <c r="M100" i="5" l="1"/>
  <c r="S98" i="5"/>
  <c r="T98" i="5" s="1"/>
  <c r="J101" i="5"/>
  <c r="M101" i="5" s="1"/>
  <c r="B102" i="5"/>
  <c r="N101" i="5"/>
  <c r="A103" i="5"/>
  <c r="I102" i="5"/>
  <c r="O99" i="5"/>
  <c r="P99" i="5"/>
  <c r="E103" i="5"/>
  <c r="L102" i="5"/>
  <c r="K100" i="5"/>
  <c r="D101" i="5"/>
  <c r="R98" i="5"/>
  <c r="S99" i="5" l="1"/>
  <c r="T99" i="5" s="1"/>
  <c r="B103" i="5"/>
  <c r="J102" i="5"/>
  <c r="N102" i="5" s="1"/>
  <c r="A104" i="5"/>
  <c r="I103" i="5"/>
  <c r="R99" i="5"/>
  <c r="L103" i="5"/>
  <c r="E104" i="5"/>
  <c r="K101" i="5"/>
  <c r="D102" i="5"/>
  <c r="O100" i="5"/>
  <c r="P100" i="5"/>
  <c r="B104" i="5" l="1"/>
  <c r="J103" i="5"/>
  <c r="M103" i="5" s="1"/>
  <c r="M102" i="5"/>
  <c r="A105" i="5"/>
  <c r="I104" i="5"/>
  <c r="R100" i="5"/>
  <c r="O101" i="5"/>
  <c r="P101" i="5"/>
  <c r="K102" i="5"/>
  <c r="D103" i="5"/>
  <c r="S100" i="5"/>
  <c r="T100" i="5" s="1"/>
  <c r="L104" i="5"/>
  <c r="E105" i="5"/>
  <c r="N103" i="5" l="1"/>
  <c r="J104" i="5"/>
  <c r="M104" i="5" s="1"/>
  <c r="B105" i="5"/>
  <c r="A106" i="5"/>
  <c r="I105" i="5"/>
  <c r="R101" i="5"/>
  <c r="K103" i="5"/>
  <c r="D104" i="5"/>
  <c r="E106" i="5"/>
  <c r="L105" i="5"/>
  <c r="O102" i="5"/>
  <c r="P102" i="5"/>
  <c r="S101" i="5"/>
  <c r="T101" i="5" s="1"/>
  <c r="N104" i="5" l="1"/>
  <c r="B106" i="5"/>
  <c r="J105" i="5"/>
  <c r="M105" i="5" s="1"/>
  <c r="A107" i="5"/>
  <c r="I106" i="5"/>
  <c r="R102" i="5"/>
  <c r="E107" i="5"/>
  <c r="L106" i="5"/>
  <c r="S102" i="5"/>
  <c r="T102" i="5" s="1"/>
  <c r="K104" i="5"/>
  <c r="D105" i="5"/>
  <c r="O103" i="5"/>
  <c r="P103" i="5"/>
  <c r="B107" i="5" l="1"/>
  <c r="J106" i="5"/>
  <c r="M106" i="5" s="1"/>
  <c r="N105" i="5"/>
  <c r="A108" i="5"/>
  <c r="I107" i="5"/>
  <c r="S103" i="5"/>
  <c r="T103" i="5" s="1"/>
  <c r="R103" i="5"/>
  <c r="K105" i="5"/>
  <c r="D106" i="5"/>
  <c r="L107" i="5"/>
  <c r="E108" i="5"/>
  <c r="O104" i="5"/>
  <c r="P104" i="5"/>
  <c r="N106" i="5" l="1"/>
  <c r="B108" i="5"/>
  <c r="J107" i="5"/>
  <c r="M107" i="5" s="1"/>
  <c r="A109" i="5"/>
  <c r="I108" i="5"/>
  <c r="S104" i="5"/>
  <c r="T104" i="5" s="1"/>
  <c r="K106" i="5"/>
  <c r="D107" i="5"/>
  <c r="O105" i="5"/>
  <c r="P105" i="5"/>
  <c r="R104" i="5"/>
  <c r="L108" i="5"/>
  <c r="E109" i="5"/>
  <c r="S105" i="5" l="1"/>
  <c r="T105" i="5" s="1"/>
  <c r="N107" i="5"/>
  <c r="B109" i="5"/>
  <c r="J108" i="5"/>
  <c r="N108" i="5" s="1"/>
  <c r="M108" i="5"/>
  <c r="A110" i="5"/>
  <c r="I109" i="5"/>
  <c r="E110" i="5"/>
  <c r="L109" i="5"/>
  <c r="R105" i="5"/>
  <c r="K107" i="5"/>
  <c r="D108" i="5"/>
  <c r="O106" i="5"/>
  <c r="P106" i="5"/>
  <c r="S106" i="5" l="1"/>
  <c r="T106" i="5" s="1"/>
  <c r="B110" i="5"/>
  <c r="J109" i="5"/>
  <c r="N109" i="5" s="1"/>
  <c r="M109" i="5"/>
  <c r="I110" i="5"/>
  <c r="A111" i="5"/>
  <c r="R106" i="5"/>
  <c r="K108" i="5"/>
  <c r="D109" i="5"/>
  <c r="O107" i="5"/>
  <c r="P107" i="5"/>
  <c r="L110" i="5"/>
  <c r="E111" i="5"/>
  <c r="B111" i="5" l="1"/>
  <c r="J110" i="5"/>
  <c r="R107" i="5"/>
  <c r="A112" i="5"/>
  <c r="I111" i="5"/>
  <c r="N110" i="5"/>
  <c r="M110" i="5"/>
  <c r="E112" i="5"/>
  <c r="L111" i="5"/>
  <c r="K109" i="5"/>
  <c r="D110" i="5"/>
  <c r="S107" i="5"/>
  <c r="T107" i="5" s="1"/>
  <c r="O108" i="5"/>
  <c r="P108" i="5"/>
  <c r="B112" i="5" l="1"/>
  <c r="J111" i="5"/>
  <c r="M111" i="5" s="1"/>
  <c r="I112" i="5"/>
  <c r="A113" i="5"/>
  <c r="S108" i="5"/>
  <c r="T108" i="5" s="1"/>
  <c r="N111" i="5"/>
  <c r="R108" i="5"/>
  <c r="O109" i="5"/>
  <c r="P109" i="5"/>
  <c r="K110" i="5"/>
  <c r="D111" i="5"/>
  <c r="E113" i="5"/>
  <c r="L112" i="5"/>
  <c r="J112" i="5" l="1"/>
  <c r="M112" i="5" s="1"/>
  <c r="B113" i="5"/>
  <c r="S109" i="5"/>
  <c r="T109" i="5" s="1"/>
  <c r="I113" i="5"/>
  <c r="A114" i="5"/>
  <c r="R109" i="5"/>
  <c r="K111" i="5"/>
  <c r="D112" i="5"/>
  <c r="E114" i="5"/>
  <c r="L113" i="5"/>
  <c r="O110" i="5"/>
  <c r="P110" i="5"/>
  <c r="N112" i="5" l="1"/>
  <c r="B114" i="5"/>
  <c r="J113" i="5"/>
  <c r="M113" i="5"/>
  <c r="N113" i="5"/>
  <c r="I114" i="5"/>
  <c r="A115" i="5"/>
  <c r="R110" i="5"/>
  <c r="S110" i="5"/>
  <c r="T110" i="5" s="1"/>
  <c r="K112" i="5"/>
  <c r="D113" i="5"/>
  <c r="O111" i="5"/>
  <c r="P111" i="5"/>
  <c r="L114" i="5"/>
  <c r="E115" i="5"/>
  <c r="B115" i="5" l="1"/>
  <c r="J114" i="5"/>
  <c r="I115" i="5"/>
  <c r="A116" i="5"/>
  <c r="M114" i="5"/>
  <c r="N114" i="5"/>
  <c r="S111" i="5"/>
  <c r="T111" i="5" s="1"/>
  <c r="R111" i="5"/>
  <c r="E116" i="5"/>
  <c r="L115" i="5"/>
  <c r="K113" i="5"/>
  <c r="D114" i="5"/>
  <c r="O112" i="5"/>
  <c r="P112" i="5"/>
  <c r="B116" i="5" l="1"/>
  <c r="J115" i="5"/>
  <c r="N115" i="5" s="1"/>
  <c r="S112" i="5"/>
  <c r="T112" i="5" s="1"/>
  <c r="A117" i="5"/>
  <c r="I116" i="5"/>
  <c r="M115" i="5"/>
  <c r="R112" i="5"/>
  <c r="O113" i="5"/>
  <c r="P113" i="5"/>
  <c r="L116" i="5"/>
  <c r="E117" i="5"/>
  <c r="K114" i="5"/>
  <c r="D115" i="5"/>
  <c r="S113" i="5" l="1"/>
  <c r="T113" i="5" s="1"/>
  <c r="B117" i="5"/>
  <c r="J116" i="5"/>
  <c r="N116" i="5" s="1"/>
  <c r="M116" i="5"/>
  <c r="A118" i="5"/>
  <c r="I117" i="5"/>
  <c r="K115" i="5"/>
  <c r="D116" i="5"/>
  <c r="R113" i="5"/>
  <c r="O114" i="5"/>
  <c r="P114" i="5"/>
  <c r="L117" i="5"/>
  <c r="E118" i="5"/>
  <c r="S114" i="5" l="1"/>
  <c r="T114" i="5" s="1"/>
  <c r="J117" i="5"/>
  <c r="N117" i="5" s="1"/>
  <c r="B118" i="5"/>
  <c r="A119" i="5"/>
  <c r="I118" i="5"/>
  <c r="R114" i="5"/>
  <c r="L118" i="5"/>
  <c r="E119" i="5"/>
  <c r="K116" i="5"/>
  <c r="D117" i="5"/>
  <c r="O115" i="5"/>
  <c r="P115" i="5"/>
  <c r="M117" i="5" l="1"/>
  <c r="B119" i="5"/>
  <c r="J118" i="5"/>
  <c r="N118" i="5" s="1"/>
  <c r="M118" i="5"/>
  <c r="S115" i="5"/>
  <c r="T115" i="5" s="1"/>
  <c r="A120" i="5"/>
  <c r="I119" i="5"/>
  <c r="R115" i="5"/>
  <c r="E120" i="5"/>
  <c r="L119" i="5"/>
  <c r="K117" i="5"/>
  <c r="D118" i="5"/>
  <c r="O116" i="5"/>
  <c r="P116" i="5"/>
  <c r="S116" i="5" l="1"/>
  <c r="T116" i="5" s="1"/>
  <c r="B120" i="5"/>
  <c r="J119" i="5"/>
  <c r="M119" i="5" s="1"/>
  <c r="I120" i="5"/>
  <c r="A121" i="5"/>
  <c r="N119" i="5"/>
  <c r="O117" i="5"/>
  <c r="P117" i="5"/>
  <c r="R116" i="5"/>
  <c r="E121" i="5"/>
  <c r="L120" i="5"/>
  <c r="D119" i="5"/>
  <c r="K118" i="5"/>
  <c r="J120" i="5" l="1"/>
  <c r="B121" i="5"/>
  <c r="I121" i="5"/>
  <c r="A122" i="5"/>
  <c r="M120" i="5"/>
  <c r="N120" i="5"/>
  <c r="R117" i="5"/>
  <c r="O118" i="5"/>
  <c r="P118" i="5"/>
  <c r="K119" i="5"/>
  <c r="D120" i="5"/>
  <c r="S117" i="5"/>
  <c r="T117" i="5" s="1"/>
  <c r="L121" i="5"/>
  <c r="E122" i="5"/>
  <c r="B122" i="5" l="1"/>
  <c r="J121" i="5"/>
  <c r="N121" i="5" s="1"/>
  <c r="A123" i="5"/>
  <c r="I122" i="5"/>
  <c r="M121" i="5"/>
  <c r="R118" i="5"/>
  <c r="L122" i="5"/>
  <c r="E123" i="5"/>
  <c r="K120" i="5"/>
  <c r="D121" i="5"/>
  <c r="O119" i="5"/>
  <c r="P119" i="5"/>
  <c r="S118" i="5"/>
  <c r="T118" i="5" s="1"/>
  <c r="B123" i="5" l="1"/>
  <c r="J122" i="5"/>
  <c r="M122" i="5" s="1"/>
  <c r="S119" i="5"/>
  <c r="T119" i="5" s="1"/>
  <c r="I123" i="5"/>
  <c r="A124" i="5"/>
  <c r="O120" i="5"/>
  <c r="P120" i="5"/>
  <c r="R119" i="5"/>
  <c r="L123" i="5"/>
  <c r="E124" i="5"/>
  <c r="K121" i="5"/>
  <c r="D122" i="5"/>
  <c r="N122" i="5" l="1"/>
  <c r="B124" i="5"/>
  <c r="J123" i="5"/>
  <c r="M123" i="5" s="1"/>
  <c r="R120" i="5"/>
  <c r="I124" i="5"/>
  <c r="A125" i="5"/>
  <c r="K122" i="5"/>
  <c r="D123" i="5"/>
  <c r="O121" i="5"/>
  <c r="P121" i="5"/>
  <c r="S120" i="5"/>
  <c r="T120" i="5" s="1"/>
  <c r="L124" i="5"/>
  <c r="E125" i="5"/>
  <c r="N123" i="5" l="1"/>
  <c r="J124" i="5"/>
  <c r="N124" i="5" s="1"/>
  <c r="B125" i="5"/>
  <c r="A126" i="5"/>
  <c r="I125" i="5"/>
  <c r="R121" i="5"/>
  <c r="K123" i="5"/>
  <c r="D124" i="5"/>
  <c r="O122" i="5"/>
  <c r="P122" i="5"/>
  <c r="L125" i="5"/>
  <c r="E126" i="5"/>
  <c r="S121" i="5"/>
  <c r="T121" i="5" s="1"/>
  <c r="M124" i="5" l="1"/>
  <c r="S122" i="5"/>
  <c r="T122" i="5" s="1"/>
  <c r="J125" i="5"/>
  <c r="N125" i="5" s="1"/>
  <c r="B126" i="5"/>
  <c r="M125" i="5"/>
  <c r="I126" i="5"/>
  <c r="A127" i="5"/>
  <c r="R122" i="5"/>
  <c r="E127" i="5"/>
  <c r="L126" i="5"/>
  <c r="K124" i="5"/>
  <c r="D125" i="5"/>
  <c r="O123" i="5"/>
  <c r="P123" i="5"/>
  <c r="B127" i="5" l="1"/>
  <c r="J126" i="5"/>
  <c r="N126" i="5" s="1"/>
  <c r="A128" i="5"/>
  <c r="I127" i="5"/>
  <c r="S123" i="5"/>
  <c r="T123" i="5" s="1"/>
  <c r="M126" i="5"/>
  <c r="R123" i="5"/>
  <c r="O124" i="5"/>
  <c r="P124" i="5"/>
  <c r="E128" i="5"/>
  <c r="L127" i="5"/>
  <c r="K125" i="5"/>
  <c r="D126" i="5"/>
  <c r="B128" i="5" l="1"/>
  <c r="J127" i="5"/>
  <c r="M127" i="5" s="1"/>
  <c r="S124" i="5"/>
  <c r="T124" i="5" s="1"/>
  <c r="N127" i="5"/>
  <c r="A129" i="5"/>
  <c r="I128" i="5"/>
  <c r="R124" i="5"/>
  <c r="O125" i="5"/>
  <c r="P125" i="5"/>
  <c r="D127" i="5"/>
  <c r="K126" i="5"/>
  <c r="L128" i="5"/>
  <c r="E129" i="5"/>
  <c r="S125" i="5" l="1"/>
  <c r="T125" i="5" s="1"/>
  <c r="J128" i="5"/>
  <c r="M128" i="5" s="1"/>
  <c r="B129" i="5"/>
  <c r="I129" i="5"/>
  <c r="A130" i="5"/>
  <c r="N128" i="5"/>
  <c r="R125" i="5"/>
  <c r="E130" i="5"/>
  <c r="L129" i="5"/>
  <c r="O126" i="5"/>
  <c r="P126" i="5"/>
  <c r="D128" i="5"/>
  <c r="K127" i="5"/>
  <c r="B130" i="5" l="1"/>
  <c r="J129" i="5"/>
  <c r="N129" i="5" s="1"/>
  <c r="I130" i="5"/>
  <c r="A131" i="5"/>
  <c r="R126" i="5"/>
  <c r="M129" i="5"/>
  <c r="O127" i="5"/>
  <c r="P127" i="5"/>
  <c r="K128" i="5"/>
  <c r="D129" i="5"/>
  <c r="S126" i="5"/>
  <c r="T126" i="5" s="1"/>
  <c r="L130" i="5"/>
  <c r="E131" i="5"/>
  <c r="B131" i="5" l="1"/>
  <c r="J130" i="5"/>
  <c r="I131" i="5"/>
  <c r="A132" i="5"/>
  <c r="N130" i="5"/>
  <c r="M130" i="5"/>
  <c r="R127" i="5"/>
  <c r="L131" i="5"/>
  <c r="E132" i="5"/>
  <c r="K129" i="5"/>
  <c r="D130" i="5"/>
  <c r="O128" i="5"/>
  <c r="P128" i="5"/>
  <c r="S127" i="5"/>
  <c r="T127" i="5" s="1"/>
  <c r="S128" i="5" l="1"/>
  <c r="T128" i="5" s="1"/>
  <c r="B132" i="5"/>
  <c r="J131" i="5"/>
  <c r="M131" i="5" s="1"/>
  <c r="I132" i="5"/>
  <c r="A133" i="5"/>
  <c r="K130" i="5"/>
  <c r="D131" i="5"/>
  <c r="O129" i="5"/>
  <c r="P129" i="5"/>
  <c r="R128" i="5"/>
  <c r="L132" i="5"/>
  <c r="E133" i="5"/>
  <c r="N131" i="5" l="1"/>
  <c r="B133" i="5"/>
  <c r="J132" i="5"/>
  <c r="M132" i="5" s="1"/>
  <c r="S129" i="5"/>
  <c r="T129" i="5" s="1"/>
  <c r="I133" i="5"/>
  <c r="A134" i="5"/>
  <c r="E134" i="5"/>
  <c r="L133" i="5"/>
  <c r="R129" i="5"/>
  <c r="K131" i="5"/>
  <c r="D132" i="5"/>
  <c r="O130" i="5"/>
  <c r="P130" i="5"/>
  <c r="S130" i="5" l="1"/>
  <c r="T130" i="5" s="1"/>
  <c r="N132" i="5"/>
  <c r="B134" i="5"/>
  <c r="J133" i="5"/>
  <c r="N133" i="5" s="1"/>
  <c r="I134" i="5"/>
  <c r="A135" i="5"/>
  <c r="R130" i="5"/>
  <c r="K132" i="5"/>
  <c r="D133" i="5"/>
  <c r="O131" i="5"/>
  <c r="P131" i="5"/>
  <c r="E135" i="5"/>
  <c r="L134" i="5"/>
  <c r="S131" i="5" l="1"/>
  <c r="T131" i="5" s="1"/>
  <c r="M133" i="5"/>
  <c r="B135" i="5"/>
  <c r="J134" i="5"/>
  <c r="I135" i="5"/>
  <c r="A136" i="5"/>
  <c r="M134" i="5"/>
  <c r="N134" i="5"/>
  <c r="L135" i="5"/>
  <c r="E136" i="5"/>
  <c r="K133" i="5"/>
  <c r="D134" i="5"/>
  <c r="O132" i="5"/>
  <c r="P132" i="5"/>
  <c r="R131" i="5"/>
  <c r="B136" i="5" l="1"/>
  <c r="J135" i="5"/>
  <c r="A137" i="5"/>
  <c r="I136" i="5"/>
  <c r="N135" i="5"/>
  <c r="M135" i="5"/>
  <c r="S132" i="5"/>
  <c r="T132" i="5" s="1"/>
  <c r="O133" i="5"/>
  <c r="P133" i="5"/>
  <c r="E137" i="5"/>
  <c r="L136" i="5"/>
  <c r="R132" i="5"/>
  <c r="K134" i="5"/>
  <c r="D135" i="5"/>
  <c r="S133" i="5" l="1"/>
  <c r="T133" i="5" s="1"/>
  <c r="J136" i="5"/>
  <c r="M136" i="5" s="1"/>
  <c r="B137" i="5"/>
  <c r="A138" i="5"/>
  <c r="I137" i="5"/>
  <c r="K135" i="5"/>
  <c r="D136" i="5"/>
  <c r="O134" i="5"/>
  <c r="P134" i="5"/>
  <c r="E138" i="5"/>
  <c r="L137" i="5"/>
  <c r="R133" i="5"/>
  <c r="N136" i="5" l="1"/>
  <c r="S134" i="5"/>
  <c r="T134" i="5" s="1"/>
  <c r="B138" i="5"/>
  <c r="J137" i="5"/>
  <c r="M137" i="5" s="1"/>
  <c r="I138" i="5"/>
  <c r="A139" i="5"/>
  <c r="R134" i="5"/>
  <c r="E139" i="5"/>
  <c r="L138" i="5"/>
  <c r="D137" i="5"/>
  <c r="K136" i="5"/>
  <c r="O135" i="5"/>
  <c r="P135" i="5"/>
  <c r="B139" i="5" l="1"/>
  <c r="J138" i="5"/>
  <c r="M138" i="5" s="1"/>
  <c r="N137" i="5"/>
  <c r="A140" i="5"/>
  <c r="I139" i="5"/>
  <c r="S135" i="5"/>
  <c r="T135" i="5" s="1"/>
  <c r="R135" i="5"/>
  <c r="E140" i="5"/>
  <c r="L139" i="5"/>
  <c r="O136" i="5"/>
  <c r="P136" i="5"/>
  <c r="K137" i="5"/>
  <c r="D138" i="5"/>
  <c r="N138" i="5" l="1"/>
  <c r="S136" i="5"/>
  <c r="T136" i="5" s="1"/>
  <c r="B140" i="5"/>
  <c r="J139" i="5"/>
  <c r="M139" i="5"/>
  <c r="N139" i="5"/>
  <c r="A141" i="5"/>
  <c r="I140" i="5"/>
  <c r="O137" i="5"/>
  <c r="P137" i="5"/>
  <c r="L140" i="5"/>
  <c r="E141" i="5"/>
  <c r="K138" i="5"/>
  <c r="D139" i="5"/>
  <c r="R136" i="5"/>
  <c r="S137" i="5" l="1"/>
  <c r="T137" i="5" s="1"/>
  <c r="B141" i="5"/>
  <c r="J140" i="5"/>
  <c r="N140" i="5" s="1"/>
  <c r="M140" i="5"/>
  <c r="A142" i="5"/>
  <c r="I141" i="5"/>
  <c r="R137" i="5"/>
  <c r="K139" i="5"/>
  <c r="D140" i="5"/>
  <c r="O138" i="5"/>
  <c r="P138" i="5"/>
  <c r="E142" i="5"/>
  <c r="L141" i="5"/>
  <c r="B142" i="5" l="1"/>
  <c r="J141" i="5"/>
  <c r="M141" i="5" s="1"/>
  <c r="I142" i="5"/>
  <c r="A143" i="5"/>
  <c r="R138" i="5"/>
  <c r="D141" i="5"/>
  <c r="K140" i="5"/>
  <c r="L142" i="5"/>
  <c r="E143" i="5"/>
  <c r="O139" i="5"/>
  <c r="P139" i="5"/>
  <c r="S138" i="5"/>
  <c r="T138" i="5" s="1"/>
  <c r="N141" i="5" l="1"/>
  <c r="S139" i="5"/>
  <c r="T139" i="5" s="1"/>
  <c r="B143" i="5"/>
  <c r="J142" i="5"/>
  <c r="N142" i="5"/>
  <c r="M142" i="5"/>
  <c r="I143" i="5"/>
  <c r="A144" i="5"/>
  <c r="O140" i="5"/>
  <c r="P140" i="5"/>
  <c r="K141" i="5"/>
  <c r="D142" i="5"/>
  <c r="R139" i="5"/>
  <c r="L143" i="5"/>
  <c r="E144" i="5"/>
  <c r="S140" i="5" l="1"/>
  <c r="T140" i="5" s="1"/>
  <c r="B144" i="5"/>
  <c r="J143" i="5"/>
  <c r="A145" i="5"/>
  <c r="I144" i="5"/>
  <c r="N143" i="5"/>
  <c r="M143" i="5"/>
  <c r="E145" i="5"/>
  <c r="L144" i="5"/>
  <c r="O141" i="5"/>
  <c r="P141" i="5"/>
  <c r="R140" i="5"/>
  <c r="K142" i="5"/>
  <c r="D143" i="5"/>
  <c r="J144" i="5" l="1"/>
  <c r="M144" i="5" s="1"/>
  <c r="B145" i="5"/>
  <c r="S141" i="5"/>
  <c r="T141" i="5" s="1"/>
  <c r="A146" i="5"/>
  <c r="I145" i="5"/>
  <c r="K143" i="5"/>
  <c r="D144" i="5"/>
  <c r="O142" i="5"/>
  <c r="P142" i="5"/>
  <c r="R141" i="5"/>
  <c r="L145" i="5"/>
  <c r="E146" i="5"/>
  <c r="N144" i="5" l="1"/>
  <c r="S142" i="5"/>
  <c r="T142" i="5" s="1"/>
  <c r="B146" i="5"/>
  <c r="J145" i="5"/>
  <c r="I146" i="5"/>
  <c r="A147" i="5"/>
  <c r="N145" i="5"/>
  <c r="M145" i="5"/>
  <c r="R142" i="5"/>
  <c r="E147" i="5"/>
  <c r="L146" i="5"/>
  <c r="K144" i="5"/>
  <c r="D145" i="5"/>
  <c r="O143" i="5"/>
  <c r="P143" i="5"/>
  <c r="S143" i="5" l="1"/>
  <c r="T143" i="5" s="1"/>
  <c r="B147" i="5"/>
  <c r="J146" i="5"/>
  <c r="N146" i="5" s="1"/>
  <c r="A148" i="5"/>
  <c r="I147" i="5"/>
  <c r="M146" i="5"/>
  <c r="R143" i="5"/>
  <c r="E148" i="5"/>
  <c r="L147" i="5"/>
  <c r="K145" i="5"/>
  <c r="D146" i="5"/>
  <c r="O144" i="5"/>
  <c r="P144" i="5"/>
  <c r="S144" i="5" s="1"/>
  <c r="T144" i="5" s="1"/>
  <c r="B148" i="5" l="1"/>
  <c r="J147" i="5"/>
  <c r="M147" i="5" s="1"/>
  <c r="I148" i="5"/>
  <c r="A149" i="5"/>
  <c r="R144" i="5"/>
  <c r="L148" i="5"/>
  <c r="E149" i="5"/>
  <c r="K146" i="5"/>
  <c r="D147" i="5"/>
  <c r="O145" i="5"/>
  <c r="P145" i="5"/>
  <c r="N147" i="5" l="1"/>
  <c r="S145" i="5"/>
  <c r="T145" i="5" s="1"/>
  <c r="B149" i="5"/>
  <c r="J148" i="5"/>
  <c r="M148" i="5" s="1"/>
  <c r="I149" i="5"/>
  <c r="A150" i="5"/>
  <c r="R145" i="5"/>
  <c r="E150" i="5"/>
  <c r="L149" i="5"/>
  <c r="K147" i="5"/>
  <c r="D148" i="5"/>
  <c r="O146" i="5"/>
  <c r="P146" i="5"/>
  <c r="N148" i="5" l="1"/>
  <c r="B150" i="5"/>
  <c r="J149" i="5"/>
  <c r="M149" i="5" s="1"/>
  <c r="A151" i="5"/>
  <c r="I150" i="5"/>
  <c r="N149" i="5"/>
  <c r="S146" i="5"/>
  <c r="T146" i="5" s="1"/>
  <c r="R146" i="5"/>
  <c r="E151" i="5"/>
  <c r="L150" i="5"/>
  <c r="K148" i="5"/>
  <c r="D149" i="5"/>
  <c r="O147" i="5"/>
  <c r="P147" i="5"/>
  <c r="S147" i="5" l="1"/>
  <c r="T147" i="5" s="1"/>
  <c r="B151" i="5"/>
  <c r="J150" i="5"/>
  <c r="N150" i="5" s="1"/>
  <c r="A152" i="5"/>
  <c r="I151" i="5"/>
  <c r="O148" i="5"/>
  <c r="P148" i="5"/>
  <c r="R147" i="5"/>
  <c r="K149" i="5"/>
  <c r="D150" i="5"/>
  <c r="E152" i="5"/>
  <c r="L151" i="5"/>
  <c r="M150" i="5" l="1"/>
  <c r="B152" i="5"/>
  <c r="J151" i="5"/>
  <c r="N151" i="5" s="1"/>
  <c r="I152" i="5"/>
  <c r="A153" i="5"/>
  <c r="M151" i="5"/>
  <c r="R148" i="5"/>
  <c r="O149" i="5"/>
  <c r="P149" i="5"/>
  <c r="E153" i="5"/>
  <c r="L152" i="5"/>
  <c r="K150" i="5"/>
  <c r="D151" i="5"/>
  <c r="S148" i="5"/>
  <c r="T148" i="5" s="1"/>
  <c r="J152" i="5" l="1"/>
  <c r="B153" i="5"/>
  <c r="R149" i="5"/>
  <c r="A154" i="5"/>
  <c r="I153" i="5"/>
  <c r="M152" i="5"/>
  <c r="N152" i="5"/>
  <c r="K151" i="5"/>
  <c r="D152" i="5"/>
  <c r="E154" i="5"/>
  <c r="L153" i="5"/>
  <c r="O150" i="5"/>
  <c r="P150" i="5"/>
  <c r="S149" i="5"/>
  <c r="T149" i="5" s="1"/>
  <c r="B154" i="5" l="1"/>
  <c r="J153" i="5"/>
  <c r="N153" i="5" s="1"/>
  <c r="R150" i="5"/>
  <c r="I154" i="5"/>
  <c r="A155" i="5"/>
  <c r="S150" i="5"/>
  <c r="T150" i="5" s="1"/>
  <c r="K152" i="5"/>
  <c r="D153" i="5"/>
  <c r="O151" i="5"/>
  <c r="P151" i="5"/>
  <c r="L154" i="5"/>
  <c r="E155" i="5"/>
  <c r="M153" i="5" l="1"/>
  <c r="B155" i="5"/>
  <c r="J154" i="5"/>
  <c r="N154" i="5" s="1"/>
  <c r="I155" i="5"/>
  <c r="A156" i="5"/>
  <c r="S151" i="5"/>
  <c r="T151" i="5" s="1"/>
  <c r="R151" i="5"/>
  <c r="L155" i="5"/>
  <c r="E156" i="5"/>
  <c r="D154" i="5"/>
  <c r="K153" i="5"/>
  <c r="O152" i="5"/>
  <c r="P152" i="5"/>
  <c r="M154" i="5" l="1"/>
  <c r="B156" i="5"/>
  <c r="J155" i="5"/>
  <c r="M155" i="5" s="1"/>
  <c r="S152" i="5"/>
  <c r="T152" i="5" s="1"/>
  <c r="A157" i="5"/>
  <c r="I156" i="5"/>
  <c r="O153" i="5"/>
  <c r="P153" i="5"/>
  <c r="R152" i="5"/>
  <c r="L156" i="5"/>
  <c r="E157" i="5"/>
  <c r="K154" i="5"/>
  <c r="D155" i="5"/>
  <c r="N155" i="5" l="1"/>
  <c r="R153" i="5"/>
  <c r="J156" i="5"/>
  <c r="N156" i="5" s="1"/>
  <c r="B157" i="5"/>
  <c r="I157" i="5"/>
  <c r="A158" i="5"/>
  <c r="M156" i="5"/>
  <c r="S153" i="5"/>
  <c r="T153" i="5" s="1"/>
  <c r="K155" i="5"/>
  <c r="D156" i="5"/>
  <c r="O154" i="5"/>
  <c r="P154" i="5"/>
  <c r="L157" i="5"/>
  <c r="E158" i="5"/>
  <c r="S154" i="5" l="1"/>
  <c r="T154" i="5" s="1"/>
  <c r="B158" i="5"/>
  <c r="J157" i="5"/>
  <c r="N157" i="5" s="1"/>
  <c r="A159" i="5"/>
  <c r="I158" i="5"/>
  <c r="M157" i="5"/>
  <c r="R154" i="5"/>
  <c r="L158" i="5"/>
  <c r="E159" i="5"/>
  <c r="K156" i="5"/>
  <c r="D157" i="5"/>
  <c r="O155" i="5"/>
  <c r="P155" i="5"/>
  <c r="B159" i="5" l="1"/>
  <c r="J158" i="5"/>
  <c r="N158" i="5" s="1"/>
  <c r="I159" i="5"/>
  <c r="A160" i="5"/>
  <c r="S155" i="5"/>
  <c r="T155" i="5" s="1"/>
  <c r="R155" i="5"/>
  <c r="L159" i="5"/>
  <c r="E160" i="5"/>
  <c r="O156" i="5"/>
  <c r="P156" i="5"/>
  <c r="K157" i="5"/>
  <c r="D158" i="5"/>
  <c r="M158" i="5" l="1"/>
  <c r="B160" i="5"/>
  <c r="J159" i="5"/>
  <c r="N159" i="5" s="1"/>
  <c r="A161" i="5"/>
  <c r="I160" i="5"/>
  <c r="S156" i="5"/>
  <c r="T156" i="5" s="1"/>
  <c r="K158" i="5"/>
  <c r="D159" i="5"/>
  <c r="O157" i="5"/>
  <c r="P157" i="5"/>
  <c r="L160" i="5"/>
  <c r="E161" i="5"/>
  <c r="R156" i="5"/>
  <c r="S157" i="5" l="1"/>
  <c r="T157" i="5" s="1"/>
  <c r="M159" i="5"/>
  <c r="B161" i="5"/>
  <c r="J160" i="5"/>
  <c r="M160" i="5" s="1"/>
  <c r="A162" i="5"/>
  <c r="I161" i="5"/>
  <c r="R157" i="5"/>
  <c r="L161" i="5"/>
  <c r="E162" i="5"/>
  <c r="K159" i="5"/>
  <c r="D160" i="5"/>
  <c r="O158" i="5"/>
  <c r="P158" i="5"/>
  <c r="B162" i="5" l="1"/>
  <c r="J161" i="5"/>
  <c r="M161" i="5" s="1"/>
  <c r="N160" i="5"/>
  <c r="S158" i="5"/>
  <c r="T158" i="5" s="1"/>
  <c r="A163" i="5"/>
  <c r="I162" i="5"/>
  <c r="O159" i="5"/>
  <c r="P159" i="5"/>
  <c r="R158" i="5"/>
  <c r="E163" i="5"/>
  <c r="L162" i="5"/>
  <c r="K160" i="5"/>
  <c r="D161" i="5"/>
  <c r="N161" i="5" l="1"/>
  <c r="B163" i="5"/>
  <c r="J162" i="5"/>
  <c r="N162" i="5" s="1"/>
  <c r="I163" i="5"/>
  <c r="A164" i="5"/>
  <c r="R159" i="5"/>
  <c r="M162" i="5"/>
  <c r="E164" i="5"/>
  <c r="L163" i="5"/>
  <c r="D162" i="5"/>
  <c r="K161" i="5"/>
  <c r="O160" i="5"/>
  <c r="P160" i="5"/>
  <c r="S159" i="5"/>
  <c r="T159" i="5" s="1"/>
  <c r="R160" i="5" l="1"/>
  <c r="J163" i="5"/>
  <c r="B164" i="5"/>
  <c r="I164" i="5"/>
  <c r="A165" i="5"/>
  <c r="M163" i="5"/>
  <c r="N163" i="5"/>
  <c r="S160" i="5"/>
  <c r="T160" i="5" s="1"/>
  <c r="E165" i="5"/>
  <c r="L164" i="5"/>
  <c r="K162" i="5"/>
  <c r="D163" i="5"/>
  <c r="O161" i="5"/>
  <c r="P161" i="5"/>
  <c r="S161" i="5" l="1"/>
  <c r="T161" i="5" s="1"/>
  <c r="J164" i="5"/>
  <c r="B165" i="5"/>
  <c r="I165" i="5"/>
  <c r="A166" i="5"/>
  <c r="M164" i="5"/>
  <c r="N164" i="5"/>
  <c r="R161" i="5"/>
  <c r="L165" i="5"/>
  <c r="E166" i="5"/>
  <c r="O162" i="5"/>
  <c r="P162" i="5"/>
  <c r="D164" i="5"/>
  <c r="K163" i="5"/>
  <c r="B166" i="5" l="1"/>
  <c r="J165" i="5"/>
  <c r="M165" i="5" s="1"/>
  <c r="A167" i="5"/>
  <c r="I166" i="5"/>
  <c r="N165" i="5"/>
  <c r="R162" i="5"/>
  <c r="O163" i="5"/>
  <c r="P163" i="5"/>
  <c r="E167" i="5"/>
  <c r="L166" i="5"/>
  <c r="D165" i="5"/>
  <c r="K164" i="5"/>
  <c r="S162" i="5"/>
  <c r="T162" i="5" s="1"/>
  <c r="S163" i="5" l="1"/>
  <c r="T163" i="5" s="1"/>
  <c r="B167" i="5"/>
  <c r="J166" i="5"/>
  <c r="N166" i="5" s="1"/>
  <c r="M166" i="5"/>
  <c r="I167" i="5"/>
  <c r="A168" i="5"/>
  <c r="R163" i="5"/>
  <c r="L167" i="5"/>
  <c r="E168" i="5"/>
  <c r="O164" i="5"/>
  <c r="P164" i="5"/>
  <c r="D166" i="5"/>
  <c r="K165" i="5"/>
  <c r="B168" i="5" l="1"/>
  <c r="J167" i="5"/>
  <c r="M167" i="5" s="1"/>
  <c r="A169" i="5"/>
  <c r="I168" i="5"/>
  <c r="R164" i="5"/>
  <c r="O165" i="5"/>
  <c r="P165" i="5"/>
  <c r="L168" i="5"/>
  <c r="E169" i="5"/>
  <c r="K166" i="5"/>
  <c r="D167" i="5"/>
  <c r="S164" i="5"/>
  <c r="T164" i="5" s="1"/>
  <c r="N167" i="5" l="1"/>
  <c r="J168" i="5"/>
  <c r="B169" i="5"/>
  <c r="A170" i="5"/>
  <c r="I169" i="5"/>
  <c r="N168" i="5"/>
  <c r="M168" i="5"/>
  <c r="R165" i="5"/>
  <c r="E170" i="5"/>
  <c r="L169" i="5"/>
  <c r="O166" i="5"/>
  <c r="P166" i="5"/>
  <c r="D168" i="5"/>
  <c r="K167" i="5"/>
  <c r="S165" i="5"/>
  <c r="T165" i="5" s="1"/>
  <c r="B170" i="5" l="1"/>
  <c r="J169" i="5"/>
  <c r="N169" i="5" s="1"/>
  <c r="A171" i="5"/>
  <c r="I170" i="5"/>
  <c r="R166" i="5"/>
  <c r="O167" i="5"/>
  <c r="P167" i="5"/>
  <c r="K168" i="5"/>
  <c r="D169" i="5"/>
  <c r="S166" i="5"/>
  <c r="T166" i="5" s="1"/>
  <c r="L170" i="5"/>
  <c r="E171" i="5"/>
  <c r="M169" i="5" l="1"/>
  <c r="B171" i="5"/>
  <c r="J170" i="5"/>
  <c r="N170" i="5" s="1"/>
  <c r="M170" i="5"/>
  <c r="I171" i="5"/>
  <c r="A172" i="5"/>
  <c r="R167" i="5"/>
  <c r="E172" i="5"/>
  <c r="L171" i="5"/>
  <c r="D170" i="5"/>
  <c r="K169" i="5"/>
  <c r="O168" i="5"/>
  <c r="P168" i="5"/>
  <c r="S167" i="5"/>
  <c r="T167" i="5" s="1"/>
  <c r="B172" i="5" l="1"/>
  <c r="J171" i="5"/>
  <c r="M171" i="5" s="1"/>
  <c r="A173" i="5"/>
  <c r="I172" i="5"/>
  <c r="R168" i="5"/>
  <c r="S168" i="5"/>
  <c r="T168" i="5" s="1"/>
  <c r="K170" i="5"/>
  <c r="D171" i="5"/>
  <c r="O169" i="5"/>
  <c r="P169" i="5"/>
  <c r="E173" i="5"/>
  <c r="L172" i="5"/>
  <c r="N171" i="5" l="1"/>
  <c r="B173" i="5"/>
  <c r="J172" i="5"/>
  <c r="M172" i="5" s="1"/>
  <c r="I173" i="5"/>
  <c r="A174" i="5"/>
  <c r="R169" i="5"/>
  <c r="L173" i="5"/>
  <c r="E174" i="5"/>
  <c r="K171" i="5"/>
  <c r="D172" i="5"/>
  <c r="S169" i="5"/>
  <c r="T169" i="5" s="1"/>
  <c r="O170" i="5"/>
  <c r="P170" i="5"/>
  <c r="N172" i="5" l="1"/>
  <c r="B174" i="5"/>
  <c r="J173" i="5"/>
  <c r="N173" i="5" s="1"/>
  <c r="I174" i="5"/>
  <c r="A175" i="5"/>
  <c r="S170" i="5"/>
  <c r="T170" i="5" s="1"/>
  <c r="R170" i="5"/>
  <c r="L174" i="5"/>
  <c r="E175" i="5"/>
  <c r="O171" i="5"/>
  <c r="P171" i="5"/>
  <c r="K172" i="5"/>
  <c r="D173" i="5"/>
  <c r="M173" i="5" l="1"/>
  <c r="B175" i="5"/>
  <c r="J174" i="5"/>
  <c r="N174" i="5" s="1"/>
  <c r="I175" i="5"/>
  <c r="A176" i="5"/>
  <c r="R171" i="5"/>
  <c r="O172" i="5"/>
  <c r="P172" i="5"/>
  <c r="E176" i="5"/>
  <c r="L175" i="5"/>
  <c r="D174" i="5"/>
  <c r="K173" i="5"/>
  <c r="S171" i="5"/>
  <c r="T171" i="5" s="1"/>
  <c r="M174" i="5" l="1"/>
  <c r="B176" i="5"/>
  <c r="J175" i="5"/>
  <c r="M175" i="5" s="1"/>
  <c r="I176" i="5"/>
  <c r="A177" i="5"/>
  <c r="R172" i="5"/>
  <c r="E177" i="5"/>
  <c r="L176" i="5"/>
  <c r="O173" i="5"/>
  <c r="P173" i="5"/>
  <c r="S172" i="5"/>
  <c r="T172" i="5" s="1"/>
  <c r="K174" i="5"/>
  <c r="D175" i="5"/>
  <c r="N175" i="5" l="1"/>
  <c r="B177" i="5"/>
  <c r="J176" i="5"/>
  <c r="N176" i="5" s="1"/>
  <c r="I177" i="5"/>
  <c r="A178" i="5"/>
  <c r="R173" i="5"/>
  <c r="O174" i="5"/>
  <c r="P174" i="5"/>
  <c r="D176" i="5"/>
  <c r="K175" i="5"/>
  <c r="L177" i="5"/>
  <c r="E178" i="5"/>
  <c r="S173" i="5"/>
  <c r="T173" i="5" s="1"/>
  <c r="M176" i="5" l="1"/>
  <c r="B178" i="5"/>
  <c r="J177" i="5"/>
  <c r="M177" i="5" s="1"/>
  <c r="A179" i="5"/>
  <c r="I178" i="5"/>
  <c r="N177" i="5"/>
  <c r="R174" i="5"/>
  <c r="D177" i="5"/>
  <c r="K176" i="5"/>
  <c r="L178" i="5"/>
  <c r="E179" i="5"/>
  <c r="S174" i="5"/>
  <c r="T174" i="5" s="1"/>
  <c r="O175" i="5"/>
  <c r="P175" i="5"/>
  <c r="B179" i="5" l="1"/>
  <c r="J178" i="5"/>
  <c r="M178" i="5" s="1"/>
  <c r="N178" i="5"/>
  <c r="A180" i="5"/>
  <c r="I179" i="5"/>
  <c r="S175" i="5"/>
  <c r="T175" i="5" s="1"/>
  <c r="R175" i="5"/>
  <c r="O176" i="5"/>
  <c r="P176" i="5"/>
  <c r="E180" i="5"/>
  <c r="L179" i="5"/>
  <c r="K177" i="5"/>
  <c r="D178" i="5"/>
  <c r="B180" i="5" l="1"/>
  <c r="J179" i="5"/>
  <c r="I180" i="5"/>
  <c r="A181" i="5"/>
  <c r="M179" i="5"/>
  <c r="N179" i="5"/>
  <c r="S176" i="5"/>
  <c r="T176" i="5" s="1"/>
  <c r="R176" i="5"/>
  <c r="K178" i="5"/>
  <c r="D179" i="5"/>
  <c r="O177" i="5"/>
  <c r="P177" i="5"/>
  <c r="E181" i="5"/>
  <c r="L180" i="5"/>
  <c r="S177" i="5" l="1"/>
  <c r="T177" i="5" s="1"/>
  <c r="B181" i="5"/>
  <c r="J180" i="5"/>
  <c r="M180" i="5" s="1"/>
  <c r="I181" i="5"/>
  <c r="A182" i="5"/>
  <c r="N180" i="5"/>
  <c r="R177" i="5"/>
  <c r="E182" i="5"/>
  <c r="L181" i="5"/>
  <c r="D180" i="5"/>
  <c r="K179" i="5"/>
  <c r="O178" i="5"/>
  <c r="P178" i="5"/>
  <c r="S178" i="5" l="1"/>
  <c r="T178" i="5" s="1"/>
  <c r="J181" i="5"/>
  <c r="M181" i="5" s="1"/>
  <c r="B182" i="5"/>
  <c r="I182" i="5"/>
  <c r="A183" i="5"/>
  <c r="N181" i="5"/>
  <c r="R178" i="5"/>
  <c r="D181" i="5"/>
  <c r="K180" i="5"/>
  <c r="L182" i="5"/>
  <c r="E183" i="5"/>
  <c r="O179" i="5"/>
  <c r="P179" i="5"/>
  <c r="S179" i="5" s="1"/>
  <c r="T179" i="5" s="1"/>
  <c r="B183" i="5" l="1"/>
  <c r="J182" i="5"/>
  <c r="M182" i="5" s="1"/>
  <c r="I183" i="5"/>
  <c r="A184" i="5"/>
  <c r="R179" i="5"/>
  <c r="K181" i="5"/>
  <c r="D182" i="5"/>
  <c r="O180" i="5"/>
  <c r="P180" i="5"/>
  <c r="E184" i="5"/>
  <c r="L183" i="5"/>
  <c r="N182" i="5" l="1"/>
  <c r="B184" i="5"/>
  <c r="J183" i="5"/>
  <c r="N183" i="5" s="1"/>
  <c r="A185" i="5"/>
  <c r="I184" i="5"/>
  <c r="S180" i="5"/>
  <c r="T180" i="5" s="1"/>
  <c r="M183" i="5"/>
  <c r="K182" i="5"/>
  <c r="D183" i="5"/>
  <c r="R180" i="5"/>
  <c r="E185" i="5"/>
  <c r="L184" i="5"/>
  <c r="O181" i="5"/>
  <c r="P181" i="5"/>
  <c r="S181" i="5" l="1"/>
  <c r="T181" i="5" s="1"/>
  <c r="B185" i="5"/>
  <c r="J184" i="5"/>
  <c r="N184" i="5" s="1"/>
  <c r="M184" i="5"/>
  <c r="A186" i="5"/>
  <c r="I185" i="5"/>
  <c r="R181" i="5"/>
  <c r="K183" i="5"/>
  <c r="D184" i="5"/>
  <c r="O182" i="5"/>
  <c r="P182" i="5"/>
  <c r="E186" i="5"/>
  <c r="L185" i="5"/>
  <c r="B186" i="5" l="1"/>
  <c r="J185" i="5"/>
  <c r="I186" i="5"/>
  <c r="A187" i="5"/>
  <c r="M185" i="5"/>
  <c r="N185" i="5"/>
  <c r="S182" i="5"/>
  <c r="T182" i="5" s="1"/>
  <c r="R182" i="5"/>
  <c r="E187" i="5"/>
  <c r="L186" i="5"/>
  <c r="D185" i="5"/>
  <c r="K184" i="5"/>
  <c r="O183" i="5"/>
  <c r="P183" i="5"/>
  <c r="S183" i="5" l="1"/>
  <c r="T183" i="5" s="1"/>
  <c r="B187" i="5"/>
  <c r="J186" i="5"/>
  <c r="M186" i="5" s="1"/>
  <c r="I187" i="5"/>
  <c r="A188" i="5"/>
  <c r="R183" i="5"/>
  <c r="L187" i="5"/>
  <c r="E188" i="5"/>
  <c r="O184" i="5"/>
  <c r="P184" i="5"/>
  <c r="K185" i="5"/>
  <c r="D186" i="5"/>
  <c r="N186" i="5" l="1"/>
  <c r="S184" i="5"/>
  <c r="T184" i="5" s="1"/>
  <c r="B188" i="5"/>
  <c r="J187" i="5"/>
  <c r="N187" i="5" s="1"/>
  <c r="A189" i="5"/>
  <c r="I188" i="5"/>
  <c r="M187" i="5"/>
  <c r="K186" i="5"/>
  <c r="D187" i="5"/>
  <c r="O185" i="5"/>
  <c r="P185" i="5"/>
  <c r="E189" i="5"/>
  <c r="L188" i="5"/>
  <c r="R184" i="5"/>
  <c r="S185" i="5" l="1"/>
  <c r="T185" i="5" s="1"/>
  <c r="B189" i="5"/>
  <c r="J188" i="5"/>
  <c r="N188" i="5" s="1"/>
  <c r="M188" i="5"/>
  <c r="A190" i="5"/>
  <c r="I189" i="5"/>
  <c r="R185" i="5"/>
  <c r="K187" i="5"/>
  <c r="D188" i="5"/>
  <c r="E190" i="5"/>
  <c r="L189" i="5"/>
  <c r="O186" i="5"/>
  <c r="P186" i="5"/>
  <c r="S186" i="5" l="1"/>
  <c r="T186" i="5" s="1"/>
  <c r="B190" i="5"/>
  <c r="J189" i="5"/>
  <c r="N189" i="5" s="1"/>
  <c r="I190" i="5"/>
  <c r="A191" i="5"/>
  <c r="R186" i="5"/>
  <c r="O187" i="5"/>
  <c r="P187" i="5"/>
  <c r="D189" i="5"/>
  <c r="K188" i="5"/>
  <c r="E191" i="5"/>
  <c r="L190" i="5"/>
  <c r="M189" i="5" l="1"/>
  <c r="S187" i="5"/>
  <c r="T187" i="5" s="1"/>
  <c r="B191" i="5"/>
  <c r="J190" i="5"/>
  <c r="N190" i="5" s="1"/>
  <c r="I191" i="5"/>
  <c r="A192" i="5"/>
  <c r="M190" i="5"/>
  <c r="R187" i="5"/>
  <c r="L191" i="5"/>
  <c r="E192" i="5"/>
  <c r="D190" i="5"/>
  <c r="K189" i="5"/>
  <c r="O188" i="5"/>
  <c r="P188" i="5"/>
  <c r="J191" i="5" l="1"/>
  <c r="M191" i="5" s="1"/>
  <c r="B192" i="5"/>
  <c r="N191" i="5"/>
  <c r="A193" i="5"/>
  <c r="I192" i="5"/>
  <c r="S188" i="5"/>
  <c r="T188" i="5" s="1"/>
  <c r="R188" i="5"/>
  <c r="L192" i="5"/>
  <c r="E193" i="5"/>
  <c r="D191" i="5"/>
  <c r="K190" i="5"/>
  <c r="O189" i="5"/>
  <c r="P189" i="5"/>
  <c r="B193" i="5" l="1"/>
  <c r="J192" i="5"/>
  <c r="M192" i="5" s="1"/>
  <c r="N192" i="5"/>
  <c r="A194" i="5"/>
  <c r="I193" i="5"/>
  <c r="R189" i="5"/>
  <c r="O190" i="5"/>
  <c r="P190" i="5"/>
  <c r="K191" i="5"/>
  <c r="D192" i="5"/>
  <c r="S189" i="5"/>
  <c r="T189" i="5" s="1"/>
  <c r="E194" i="5"/>
  <c r="L193" i="5"/>
  <c r="B194" i="5" l="1"/>
  <c r="J193" i="5"/>
  <c r="N193" i="5" s="1"/>
  <c r="A195" i="5"/>
  <c r="I194" i="5"/>
  <c r="R190" i="5"/>
  <c r="O191" i="5"/>
  <c r="P191" i="5"/>
  <c r="D193" i="5"/>
  <c r="K192" i="5"/>
  <c r="L194" i="5"/>
  <c r="E195" i="5"/>
  <c r="S190" i="5"/>
  <c r="T190" i="5" s="1"/>
  <c r="M193" i="5" l="1"/>
  <c r="B195" i="5"/>
  <c r="J194" i="5"/>
  <c r="N194" i="5" s="1"/>
  <c r="M194" i="5"/>
  <c r="A196" i="5"/>
  <c r="I195" i="5"/>
  <c r="R191" i="5"/>
  <c r="D194" i="5"/>
  <c r="K193" i="5"/>
  <c r="L195" i="5"/>
  <c r="E196" i="5"/>
  <c r="S191" i="5"/>
  <c r="T191" i="5" s="1"/>
  <c r="O192" i="5"/>
  <c r="P192" i="5"/>
  <c r="B196" i="5" l="1"/>
  <c r="J195" i="5"/>
  <c r="N195" i="5" s="1"/>
  <c r="M195" i="5"/>
  <c r="A197" i="5"/>
  <c r="I196" i="5"/>
  <c r="S192" i="5"/>
  <c r="T192" i="5" s="1"/>
  <c r="R192" i="5"/>
  <c r="E197" i="5"/>
  <c r="L196" i="5"/>
  <c r="O193" i="5"/>
  <c r="P193" i="5"/>
  <c r="D195" i="5"/>
  <c r="K194" i="5"/>
  <c r="B197" i="5" l="1"/>
  <c r="J196" i="5"/>
  <c r="N196" i="5" s="1"/>
  <c r="M196" i="5"/>
  <c r="A198" i="5"/>
  <c r="I197" i="5"/>
  <c r="R193" i="5"/>
  <c r="O194" i="5"/>
  <c r="P194" i="5"/>
  <c r="K195" i="5"/>
  <c r="D196" i="5"/>
  <c r="E198" i="5"/>
  <c r="L197" i="5"/>
  <c r="S193" i="5"/>
  <c r="T193" i="5" s="1"/>
  <c r="B198" i="5" l="1"/>
  <c r="J197" i="5"/>
  <c r="A199" i="5"/>
  <c r="I198" i="5"/>
  <c r="M197" i="5"/>
  <c r="N197" i="5"/>
  <c r="R194" i="5"/>
  <c r="D197" i="5"/>
  <c r="K196" i="5"/>
  <c r="O195" i="5"/>
  <c r="P195" i="5"/>
  <c r="S195" i="5" s="1"/>
  <c r="T195" i="5" s="1"/>
  <c r="L198" i="5"/>
  <c r="E199" i="5"/>
  <c r="S194" i="5"/>
  <c r="T194" i="5" s="1"/>
  <c r="B199" i="5" l="1"/>
  <c r="J198" i="5"/>
  <c r="N198" i="5" s="1"/>
  <c r="M198" i="5"/>
  <c r="I199" i="5"/>
  <c r="A200" i="5"/>
  <c r="E200" i="5"/>
  <c r="L199" i="5"/>
  <c r="R195" i="5"/>
  <c r="O196" i="5"/>
  <c r="P196" i="5"/>
  <c r="K197" i="5"/>
  <c r="D198" i="5"/>
  <c r="B200" i="5" l="1"/>
  <c r="J199" i="5"/>
  <c r="M199" i="5"/>
  <c r="N199" i="5"/>
  <c r="I200" i="5"/>
  <c r="A201" i="5"/>
  <c r="S196" i="5"/>
  <c r="T196" i="5" s="1"/>
  <c r="R196" i="5"/>
  <c r="D199" i="5"/>
  <c r="K198" i="5"/>
  <c r="O197" i="5"/>
  <c r="P197" i="5"/>
  <c r="E201" i="5"/>
  <c r="L200" i="5"/>
  <c r="S197" i="5" l="1"/>
  <c r="T197" i="5" s="1"/>
  <c r="B201" i="5"/>
  <c r="J200" i="5"/>
  <c r="M200" i="5" s="1"/>
  <c r="A202" i="5"/>
  <c r="I201" i="5"/>
  <c r="N200" i="5"/>
  <c r="R197" i="5"/>
  <c r="E202" i="5"/>
  <c r="L201" i="5"/>
  <c r="O198" i="5"/>
  <c r="P198" i="5"/>
  <c r="S198" i="5" s="1"/>
  <c r="T198" i="5" s="1"/>
  <c r="K199" i="5"/>
  <c r="D200" i="5"/>
  <c r="B202" i="5" l="1"/>
  <c r="J201" i="5"/>
  <c r="N201" i="5" s="1"/>
  <c r="M201" i="5"/>
  <c r="I202" i="5"/>
  <c r="A203" i="5"/>
  <c r="O199" i="5"/>
  <c r="P199" i="5"/>
  <c r="E203" i="5"/>
  <c r="L202" i="5"/>
  <c r="D201" i="5"/>
  <c r="K200" i="5"/>
  <c r="R198" i="5"/>
  <c r="B203" i="5" l="1"/>
  <c r="J202" i="5"/>
  <c r="M202" i="5" s="1"/>
  <c r="I203" i="5"/>
  <c r="A204" i="5"/>
  <c r="N202" i="5"/>
  <c r="R199" i="5"/>
  <c r="S199" i="5"/>
  <c r="T199" i="5" s="1"/>
  <c r="O200" i="5"/>
  <c r="P200" i="5"/>
  <c r="L203" i="5"/>
  <c r="E204" i="5"/>
  <c r="K201" i="5"/>
  <c r="D202" i="5"/>
  <c r="B204" i="5" l="1"/>
  <c r="J203" i="5"/>
  <c r="M203" i="5" s="1"/>
  <c r="A205" i="5"/>
  <c r="I204" i="5"/>
  <c r="N203" i="5"/>
  <c r="R200" i="5"/>
  <c r="O201" i="5"/>
  <c r="P201" i="5"/>
  <c r="E205" i="5"/>
  <c r="L204" i="5"/>
  <c r="D203" i="5"/>
  <c r="K202" i="5"/>
  <c r="S200" i="5"/>
  <c r="T200" i="5" s="1"/>
  <c r="S201" i="5" l="1"/>
  <c r="T201" i="5" s="1"/>
  <c r="B205" i="5"/>
  <c r="J204" i="5"/>
  <c r="N204" i="5" s="1"/>
  <c r="M204" i="5"/>
  <c r="I205" i="5"/>
  <c r="A206" i="5"/>
  <c r="R201" i="5"/>
  <c r="O202" i="5"/>
  <c r="P202" i="5"/>
  <c r="E206" i="5"/>
  <c r="L205" i="5"/>
  <c r="K203" i="5"/>
  <c r="D204" i="5"/>
  <c r="R202" i="5" l="1"/>
  <c r="S202" i="5"/>
  <c r="T202" i="5" s="1"/>
  <c r="B206" i="5"/>
  <c r="J205" i="5"/>
  <c r="M205" i="5"/>
  <c r="N205" i="5"/>
  <c r="I206" i="5"/>
  <c r="A207" i="5"/>
  <c r="E207" i="5"/>
  <c r="L206" i="5"/>
  <c r="D205" i="5"/>
  <c r="K204" i="5"/>
  <c r="O203" i="5"/>
  <c r="P203" i="5"/>
  <c r="B207" i="5" l="1"/>
  <c r="J206" i="5"/>
  <c r="N206" i="5" s="1"/>
  <c r="I207" i="5"/>
  <c r="A208" i="5"/>
  <c r="R203" i="5"/>
  <c r="S203" i="5"/>
  <c r="T203" i="5" s="1"/>
  <c r="O204" i="5"/>
  <c r="P204" i="5"/>
  <c r="K205" i="5"/>
  <c r="D206" i="5"/>
  <c r="L207" i="5"/>
  <c r="E208" i="5"/>
  <c r="M206" i="5" l="1"/>
  <c r="B208" i="5"/>
  <c r="J207" i="5"/>
  <c r="N207" i="5" s="1"/>
  <c r="M207" i="5"/>
  <c r="A209" i="5"/>
  <c r="I208" i="5"/>
  <c r="R204" i="5"/>
  <c r="K206" i="5"/>
  <c r="D207" i="5"/>
  <c r="L208" i="5"/>
  <c r="E209" i="5"/>
  <c r="O205" i="5"/>
  <c r="P205" i="5"/>
  <c r="S204" i="5"/>
  <c r="T204" i="5" s="1"/>
  <c r="B209" i="5" l="1"/>
  <c r="J208" i="5"/>
  <c r="M208" i="5" s="1"/>
  <c r="N208" i="5"/>
  <c r="I209" i="5"/>
  <c r="A210" i="5"/>
  <c r="R205" i="5"/>
  <c r="L209" i="5"/>
  <c r="E210" i="5"/>
  <c r="S205" i="5"/>
  <c r="T205" i="5" s="1"/>
  <c r="K207" i="5"/>
  <c r="D208" i="5"/>
  <c r="O206" i="5"/>
  <c r="P206" i="5"/>
  <c r="B210" i="5" l="1"/>
  <c r="J209" i="5"/>
  <c r="M209" i="5" s="1"/>
  <c r="I210" i="5"/>
  <c r="A211" i="5"/>
  <c r="S206" i="5"/>
  <c r="T206" i="5" s="1"/>
  <c r="R206" i="5"/>
  <c r="D209" i="5"/>
  <c r="K208" i="5"/>
  <c r="E211" i="5"/>
  <c r="L210" i="5"/>
  <c r="O207" i="5"/>
  <c r="P207" i="5"/>
  <c r="N209" i="5" l="1"/>
  <c r="B211" i="5"/>
  <c r="J210" i="5"/>
  <c r="M210" i="5" s="1"/>
  <c r="A212" i="5"/>
  <c r="I211" i="5"/>
  <c r="N210" i="5"/>
  <c r="R207" i="5"/>
  <c r="S207" i="5"/>
  <c r="T207" i="5" s="1"/>
  <c r="O208" i="5"/>
  <c r="P208" i="5"/>
  <c r="E212" i="5"/>
  <c r="L211" i="5"/>
  <c r="K209" i="5"/>
  <c r="D210" i="5"/>
  <c r="B212" i="5" l="1"/>
  <c r="J211" i="5"/>
  <c r="S208" i="5"/>
  <c r="T208" i="5" s="1"/>
  <c r="N211" i="5"/>
  <c r="M211" i="5"/>
  <c r="A213" i="5"/>
  <c r="I212" i="5"/>
  <c r="R208" i="5"/>
  <c r="O209" i="5"/>
  <c r="P209" i="5"/>
  <c r="L212" i="5"/>
  <c r="E213" i="5"/>
  <c r="K210" i="5"/>
  <c r="D211" i="5"/>
  <c r="B213" i="5" l="1"/>
  <c r="J212" i="5"/>
  <c r="M212" i="5" s="1"/>
  <c r="N212" i="5"/>
  <c r="I213" i="5"/>
  <c r="A214" i="5"/>
  <c r="R209" i="5"/>
  <c r="E214" i="5"/>
  <c r="L213" i="5"/>
  <c r="K211" i="5"/>
  <c r="D212" i="5"/>
  <c r="O210" i="5"/>
  <c r="P210" i="5"/>
  <c r="S209" i="5"/>
  <c r="T209" i="5" s="1"/>
  <c r="B214" i="5" l="1"/>
  <c r="J213" i="5"/>
  <c r="N213" i="5" s="1"/>
  <c r="A215" i="5"/>
  <c r="I214" i="5"/>
  <c r="M213" i="5"/>
  <c r="R210" i="5"/>
  <c r="S210" i="5"/>
  <c r="T210" i="5" s="1"/>
  <c r="O211" i="5"/>
  <c r="P211" i="5"/>
  <c r="D213" i="5"/>
  <c r="K212" i="5"/>
  <c r="L214" i="5"/>
  <c r="E215" i="5"/>
  <c r="S211" i="5" l="1"/>
  <c r="T211" i="5" s="1"/>
  <c r="B215" i="5"/>
  <c r="J214" i="5"/>
  <c r="M214" i="5" s="1"/>
  <c r="N214" i="5"/>
  <c r="I215" i="5"/>
  <c r="A216" i="5"/>
  <c r="R211" i="5"/>
  <c r="L215" i="5"/>
  <c r="E216" i="5"/>
  <c r="O212" i="5"/>
  <c r="P212" i="5"/>
  <c r="D214" i="5"/>
  <c r="K213" i="5"/>
  <c r="B216" i="5" l="1"/>
  <c r="J215" i="5"/>
  <c r="I216" i="5"/>
  <c r="A217" i="5"/>
  <c r="N215" i="5"/>
  <c r="M215" i="5"/>
  <c r="R212" i="5"/>
  <c r="O213" i="5"/>
  <c r="P213" i="5"/>
  <c r="D215" i="5"/>
  <c r="K214" i="5"/>
  <c r="E217" i="5"/>
  <c r="L216" i="5"/>
  <c r="S212" i="5"/>
  <c r="T212" i="5" s="1"/>
  <c r="B217" i="5" l="1"/>
  <c r="J216" i="5"/>
  <c r="I217" i="5"/>
  <c r="A218" i="5"/>
  <c r="M216" i="5"/>
  <c r="N216" i="5"/>
  <c r="R213" i="5"/>
  <c r="O214" i="5"/>
  <c r="P214" i="5"/>
  <c r="K215" i="5"/>
  <c r="D216" i="5"/>
  <c r="S213" i="5"/>
  <c r="T213" i="5" s="1"/>
  <c r="L217" i="5"/>
  <c r="E218" i="5"/>
  <c r="B218" i="5" l="1"/>
  <c r="J217" i="5"/>
  <c r="N217" i="5" s="1"/>
  <c r="A219" i="5"/>
  <c r="I218" i="5"/>
  <c r="R214" i="5"/>
  <c r="E219" i="5"/>
  <c r="L218" i="5"/>
  <c r="D217" i="5"/>
  <c r="K216" i="5"/>
  <c r="O215" i="5"/>
  <c r="P215" i="5"/>
  <c r="S214" i="5"/>
  <c r="T214" i="5" s="1"/>
  <c r="M217" i="5" l="1"/>
  <c r="B219" i="5"/>
  <c r="J218" i="5"/>
  <c r="M218" i="5" s="1"/>
  <c r="I219" i="5"/>
  <c r="A220" i="5"/>
  <c r="R215" i="5"/>
  <c r="S215" i="5"/>
  <c r="T215" i="5" s="1"/>
  <c r="K217" i="5"/>
  <c r="D218" i="5"/>
  <c r="O216" i="5"/>
  <c r="P216" i="5"/>
  <c r="S216" i="5" s="1"/>
  <c r="T216" i="5" s="1"/>
  <c r="L219" i="5"/>
  <c r="E220" i="5"/>
  <c r="N218" i="5" l="1"/>
  <c r="B220" i="5"/>
  <c r="J219" i="5"/>
  <c r="N219" i="5" s="1"/>
  <c r="I220" i="5"/>
  <c r="A221" i="5"/>
  <c r="R216" i="5"/>
  <c r="E221" i="5"/>
  <c r="L220" i="5"/>
  <c r="K218" i="5"/>
  <c r="D219" i="5"/>
  <c r="O217" i="5"/>
  <c r="P217" i="5"/>
  <c r="M219" i="5" l="1"/>
  <c r="B221" i="5"/>
  <c r="J220" i="5"/>
  <c r="M220" i="5" s="1"/>
  <c r="I221" i="5"/>
  <c r="A222" i="5"/>
  <c r="S217" i="5"/>
  <c r="T217" i="5" s="1"/>
  <c r="N220" i="5"/>
  <c r="R217" i="5"/>
  <c r="K219" i="5"/>
  <c r="D220" i="5"/>
  <c r="L221" i="5"/>
  <c r="E222" i="5"/>
  <c r="O218" i="5"/>
  <c r="P218" i="5"/>
  <c r="B222" i="5" l="1"/>
  <c r="J221" i="5"/>
  <c r="M221" i="5" s="1"/>
  <c r="S218" i="5"/>
  <c r="T218" i="5" s="1"/>
  <c r="I222" i="5"/>
  <c r="A223" i="5"/>
  <c r="N221" i="5"/>
  <c r="D221" i="5"/>
  <c r="K220" i="5"/>
  <c r="O219" i="5"/>
  <c r="P219" i="5"/>
  <c r="S219" i="5" s="1"/>
  <c r="T219" i="5" s="1"/>
  <c r="R218" i="5"/>
  <c r="L222" i="5"/>
  <c r="E223" i="5"/>
  <c r="B223" i="5" l="1"/>
  <c r="J222" i="5"/>
  <c r="N222" i="5"/>
  <c r="M222" i="5"/>
  <c r="I223" i="5"/>
  <c r="A224" i="5"/>
  <c r="L223" i="5"/>
  <c r="E224" i="5"/>
  <c r="R219" i="5"/>
  <c r="O220" i="5"/>
  <c r="P220" i="5"/>
  <c r="D222" i="5"/>
  <c r="K221" i="5"/>
  <c r="R220" i="5" l="1"/>
  <c r="B224" i="5"/>
  <c r="J223" i="5"/>
  <c r="M223" i="5" s="1"/>
  <c r="I224" i="5"/>
  <c r="A225" i="5"/>
  <c r="K222" i="5"/>
  <c r="D223" i="5"/>
  <c r="O221" i="5"/>
  <c r="P221" i="5"/>
  <c r="S220" i="5"/>
  <c r="T220" i="5" s="1"/>
  <c r="L224" i="5"/>
  <c r="E225" i="5"/>
  <c r="N223" i="5" l="1"/>
  <c r="B225" i="5"/>
  <c r="J224" i="5"/>
  <c r="M224" i="5" s="1"/>
  <c r="A226" i="5"/>
  <c r="I225" i="5"/>
  <c r="S221" i="5"/>
  <c r="T221" i="5" s="1"/>
  <c r="L225" i="5"/>
  <c r="E226" i="5"/>
  <c r="R221" i="5"/>
  <c r="K223" i="5"/>
  <c r="D224" i="5"/>
  <c r="O222" i="5"/>
  <c r="P222" i="5"/>
  <c r="N224" i="5" l="1"/>
  <c r="J225" i="5"/>
  <c r="N225" i="5" s="1"/>
  <c r="B226" i="5"/>
  <c r="A227" i="5"/>
  <c r="I226" i="5"/>
  <c r="S222" i="5"/>
  <c r="T222" i="5" s="1"/>
  <c r="R222" i="5"/>
  <c r="D225" i="5"/>
  <c r="K224" i="5"/>
  <c r="E227" i="5"/>
  <c r="L226" i="5"/>
  <c r="O223" i="5"/>
  <c r="P223" i="5"/>
  <c r="B227" i="5" l="1"/>
  <c r="J226" i="5"/>
  <c r="M226" i="5" s="1"/>
  <c r="M225" i="5"/>
  <c r="A228" i="5"/>
  <c r="I227" i="5"/>
  <c r="S223" i="5"/>
  <c r="T223" i="5" s="1"/>
  <c r="O224" i="5"/>
  <c r="P224" i="5"/>
  <c r="L227" i="5"/>
  <c r="E228" i="5"/>
  <c r="R223" i="5"/>
  <c r="D226" i="5"/>
  <c r="K225" i="5"/>
  <c r="N226" i="5" l="1"/>
  <c r="B228" i="5"/>
  <c r="J227" i="5"/>
  <c r="N227" i="5" s="1"/>
  <c r="I228" i="5"/>
  <c r="A229" i="5"/>
  <c r="R224" i="5"/>
  <c r="E229" i="5"/>
  <c r="L228" i="5"/>
  <c r="O225" i="5"/>
  <c r="P225" i="5"/>
  <c r="K226" i="5"/>
  <c r="D227" i="5"/>
  <c r="S224" i="5"/>
  <c r="T224" i="5" s="1"/>
  <c r="S225" i="5" l="1"/>
  <c r="T225" i="5" s="1"/>
  <c r="M227" i="5"/>
  <c r="B229" i="5"/>
  <c r="J228" i="5"/>
  <c r="N228" i="5" s="1"/>
  <c r="I229" i="5"/>
  <c r="A230" i="5"/>
  <c r="M228" i="5"/>
  <c r="R225" i="5"/>
  <c r="O226" i="5"/>
  <c r="P226" i="5"/>
  <c r="K227" i="5"/>
  <c r="D228" i="5"/>
  <c r="L229" i="5"/>
  <c r="E230" i="5"/>
  <c r="S226" i="5" l="1"/>
  <c r="T226" i="5" s="1"/>
  <c r="J229" i="5"/>
  <c r="M229" i="5" s="1"/>
  <c r="B230" i="5"/>
  <c r="I230" i="5"/>
  <c r="A231" i="5"/>
  <c r="N229" i="5"/>
  <c r="L230" i="5"/>
  <c r="E231" i="5"/>
  <c r="K228" i="5"/>
  <c r="D229" i="5"/>
  <c r="R226" i="5"/>
  <c r="O227" i="5"/>
  <c r="P227" i="5"/>
  <c r="S227" i="5" l="1"/>
  <c r="T227" i="5" s="1"/>
  <c r="B231" i="5"/>
  <c r="J230" i="5"/>
  <c r="N230" i="5" s="1"/>
  <c r="A232" i="5"/>
  <c r="I231" i="5"/>
  <c r="M230" i="5"/>
  <c r="R227" i="5"/>
  <c r="L231" i="5"/>
  <c r="E232" i="5"/>
  <c r="O228" i="5"/>
  <c r="P228" i="5"/>
  <c r="D230" i="5"/>
  <c r="K229" i="5"/>
  <c r="R228" i="5" l="1"/>
  <c r="B232" i="5"/>
  <c r="J231" i="5"/>
  <c r="M231" i="5" s="1"/>
  <c r="N231" i="5"/>
  <c r="S228" i="5"/>
  <c r="T228" i="5" s="1"/>
  <c r="I232" i="5"/>
  <c r="A233" i="5"/>
  <c r="O229" i="5"/>
  <c r="P229" i="5"/>
  <c r="E233" i="5"/>
  <c r="L232" i="5"/>
  <c r="D231" i="5"/>
  <c r="K230" i="5"/>
  <c r="B233" i="5" l="1"/>
  <c r="J232" i="5"/>
  <c r="N232" i="5" s="1"/>
  <c r="M232" i="5"/>
  <c r="R229" i="5"/>
  <c r="A234" i="5"/>
  <c r="I233" i="5"/>
  <c r="K231" i="5"/>
  <c r="D232" i="5"/>
  <c r="E234" i="5"/>
  <c r="L233" i="5"/>
  <c r="O230" i="5"/>
  <c r="P230" i="5"/>
  <c r="S229" i="5"/>
  <c r="T229" i="5" s="1"/>
  <c r="B234" i="5" l="1"/>
  <c r="J233" i="5"/>
  <c r="I234" i="5"/>
  <c r="A235" i="5"/>
  <c r="M233" i="5"/>
  <c r="N233" i="5"/>
  <c r="R230" i="5"/>
  <c r="L234" i="5"/>
  <c r="E235" i="5"/>
  <c r="S230" i="5"/>
  <c r="T230" i="5" s="1"/>
  <c r="D233" i="5"/>
  <c r="K232" i="5"/>
  <c r="O231" i="5"/>
  <c r="P231" i="5"/>
  <c r="B235" i="5" l="1"/>
  <c r="J234" i="5"/>
  <c r="N234" i="5" s="1"/>
  <c r="I235" i="5"/>
  <c r="A236" i="5"/>
  <c r="S231" i="5"/>
  <c r="T231" i="5" s="1"/>
  <c r="D234" i="5"/>
  <c r="K233" i="5"/>
  <c r="R231" i="5"/>
  <c r="L235" i="5"/>
  <c r="E236" i="5"/>
  <c r="O232" i="5"/>
  <c r="P232" i="5"/>
  <c r="S232" i="5" l="1"/>
  <c r="T232" i="5" s="1"/>
  <c r="M234" i="5"/>
  <c r="J235" i="5"/>
  <c r="M235" i="5" s="1"/>
  <c r="B236" i="5"/>
  <c r="I236" i="5"/>
  <c r="A237" i="5"/>
  <c r="O233" i="5"/>
  <c r="P233" i="5"/>
  <c r="R232" i="5"/>
  <c r="E237" i="5"/>
  <c r="L236" i="5"/>
  <c r="K234" i="5"/>
  <c r="D235" i="5"/>
  <c r="N235" i="5" l="1"/>
  <c r="B237" i="5"/>
  <c r="J236" i="5"/>
  <c r="R233" i="5"/>
  <c r="I237" i="5"/>
  <c r="A238" i="5"/>
  <c r="N236" i="5"/>
  <c r="M236" i="5"/>
  <c r="S233" i="5"/>
  <c r="T233" i="5" s="1"/>
  <c r="K235" i="5"/>
  <c r="D236" i="5"/>
  <c r="O234" i="5"/>
  <c r="P234" i="5"/>
  <c r="E238" i="5"/>
  <c r="L237" i="5"/>
  <c r="S234" i="5" l="1"/>
  <c r="T234" i="5" s="1"/>
  <c r="B238" i="5"/>
  <c r="J237" i="5"/>
  <c r="N237" i="5" s="1"/>
  <c r="I238" i="5"/>
  <c r="A239" i="5"/>
  <c r="M237" i="5"/>
  <c r="R234" i="5"/>
  <c r="E239" i="5"/>
  <c r="L238" i="5"/>
  <c r="D237" i="5"/>
  <c r="K236" i="5"/>
  <c r="O235" i="5"/>
  <c r="P235" i="5"/>
  <c r="S235" i="5" l="1"/>
  <c r="T235" i="5" s="1"/>
  <c r="B239" i="5"/>
  <c r="J238" i="5"/>
  <c r="M238" i="5" s="1"/>
  <c r="A240" i="5"/>
  <c r="I239" i="5"/>
  <c r="R235" i="5"/>
  <c r="L239" i="5"/>
  <c r="E240" i="5"/>
  <c r="O236" i="5"/>
  <c r="P236" i="5"/>
  <c r="S236" i="5" s="1"/>
  <c r="T236" i="5" s="1"/>
  <c r="D238" i="5"/>
  <c r="K237" i="5"/>
  <c r="N238" i="5" l="1"/>
  <c r="B240" i="5"/>
  <c r="J239" i="5"/>
  <c r="M239" i="5" s="1"/>
  <c r="I240" i="5"/>
  <c r="A241" i="5"/>
  <c r="L240" i="5"/>
  <c r="E241" i="5"/>
  <c r="K238" i="5"/>
  <c r="D239" i="5"/>
  <c r="O237" i="5"/>
  <c r="P237" i="5"/>
  <c r="R236" i="5"/>
  <c r="N239" i="5" l="1"/>
  <c r="S237" i="5"/>
  <c r="T237" i="5" s="1"/>
  <c r="B241" i="5"/>
  <c r="J240" i="5"/>
  <c r="I241" i="5"/>
  <c r="A242" i="5"/>
  <c r="N240" i="5"/>
  <c r="M240" i="5"/>
  <c r="O238" i="5"/>
  <c r="P238" i="5"/>
  <c r="R237" i="5"/>
  <c r="L241" i="5"/>
  <c r="E242" i="5"/>
  <c r="D240" i="5"/>
  <c r="K239" i="5"/>
  <c r="B242" i="5" l="1"/>
  <c r="J241" i="5"/>
  <c r="R238" i="5"/>
  <c r="A243" i="5"/>
  <c r="I242" i="5"/>
  <c r="N241" i="5"/>
  <c r="M241" i="5"/>
  <c r="O239" i="5"/>
  <c r="P239" i="5"/>
  <c r="K240" i="5"/>
  <c r="D241" i="5"/>
  <c r="S238" i="5"/>
  <c r="T238" i="5" s="1"/>
  <c r="E243" i="5"/>
  <c r="L242" i="5"/>
  <c r="B243" i="5" l="1"/>
  <c r="J242" i="5"/>
  <c r="R239" i="5"/>
  <c r="I243" i="5"/>
  <c r="A244" i="5"/>
  <c r="M242" i="5"/>
  <c r="N242" i="5"/>
  <c r="S239" i="5"/>
  <c r="T239" i="5" s="1"/>
  <c r="O240" i="5"/>
  <c r="P240" i="5"/>
  <c r="L243" i="5"/>
  <c r="E244" i="5"/>
  <c r="D242" i="5"/>
  <c r="K241" i="5"/>
  <c r="S240" i="5" l="1"/>
  <c r="T240" i="5" s="1"/>
  <c r="B244" i="5"/>
  <c r="J243" i="5"/>
  <c r="M243" i="5" s="1"/>
  <c r="N243" i="5"/>
  <c r="A245" i="5"/>
  <c r="I244" i="5"/>
  <c r="R240" i="5"/>
  <c r="O241" i="5"/>
  <c r="P241" i="5"/>
  <c r="K242" i="5"/>
  <c r="D243" i="5"/>
  <c r="L244" i="5"/>
  <c r="E245" i="5"/>
  <c r="B245" i="5" l="1"/>
  <c r="J244" i="5"/>
  <c r="M244" i="5" s="1"/>
  <c r="S241" i="5"/>
  <c r="T241" i="5" s="1"/>
  <c r="I245" i="5"/>
  <c r="A246" i="5"/>
  <c r="R241" i="5"/>
  <c r="L245" i="5"/>
  <c r="E246" i="5"/>
  <c r="O242" i="5"/>
  <c r="P242" i="5"/>
  <c r="K243" i="5"/>
  <c r="D244" i="5"/>
  <c r="N244" i="5" l="1"/>
  <c r="S242" i="5"/>
  <c r="T242" i="5" s="1"/>
  <c r="B246" i="5"/>
  <c r="J245" i="5"/>
  <c r="N245" i="5"/>
  <c r="M245" i="5"/>
  <c r="A247" i="5"/>
  <c r="I246" i="5"/>
  <c r="R242" i="5"/>
  <c r="O243" i="5"/>
  <c r="P243" i="5"/>
  <c r="S243" i="5" s="1"/>
  <c r="T243" i="5" s="1"/>
  <c r="L246" i="5"/>
  <c r="E247" i="5"/>
  <c r="K244" i="5"/>
  <c r="D245" i="5"/>
  <c r="J246" i="5" l="1"/>
  <c r="M246" i="5" s="1"/>
  <c r="B247" i="5"/>
  <c r="A248" i="5"/>
  <c r="I247" i="5"/>
  <c r="R243" i="5"/>
  <c r="O244" i="5"/>
  <c r="P244" i="5"/>
  <c r="D246" i="5"/>
  <c r="K245" i="5"/>
  <c r="L247" i="5"/>
  <c r="E248" i="5"/>
  <c r="N246" i="5" l="1"/>
  <c r="S244" i="5"/>
  <c r="T244" i="5" s="1"/>
  <c r="B248" i="5"/>
  <c r="J247" i="5"/>
  <c r="N247" i="5" s="1"/>
  <c r="A249" i="5"/>
  <c r="I248" i="5"/>
  <c r="R244" i="5"/>
  <c r="E249" i="5"/>
  <c r="L248" i="5"/>
  <c r="K246" i="5"/>
  <c r="D247" i="5"/>
  <c r="O245" i="5"/>
  <c r="P245" i="5"/>
  <c r="M247" i="5" l="1"/>
  <c r="B249" i="5"/>
  <c r="J248" i="5"/>
  <c r="N248" i="5" s="1"/>
  <c r="M248" i="5"/>
  <c r="I249" i="5"/>
  <c r="A250" i="5"/>
  <c r="R245" i="5"/>
  <c r="S245" i="5"/>
  <c r="T245" i="5" s="1"/>
  <c r="O246" i="5"/>
  <c r="P246" i="5"/>
  <c r="D248" i="5"/>
  <c r="K247" i="5"/>
  <c r="L249" i="5"/>
  <c r="E250" i="5"/>
  <c r="B250" i="5" l="1"/>
  <c r="J249" i="5"/>
  <c r="M249" i="5" s="1"/>
  <c r="S246" i="5"/>
  <c r="T246" i="5" s="1"/>
  <c r="I250" i="5"/>
  <c r="A251" i="5"/>
  <c r="N249" i="5"/>
  <c r="R246" i="5"/>
  <c r="L250" i="5"/>
  <c r="E251" i="5"/>
  <c r="O247" i="5"/>
  <c r="P247" i="5"/>
  <c r="D249" i="5"/>
  <c r="K248" i="5"/>
  <c r="S247" i="5" l="1"/>
  <c r="T247" i="5" s="1"/>
  <c r="B251" i="5"/>
  <c r="J250" i="5"/>
  <c r="N250" i="5" s="1"/>
  <c r="A252" i="5"/>
  <c r="I251" i="5"/>
  <c r="R247" i="5"/>
  <c r="O248" i="5"/>
  <c r="P248" i="5"/>
  <c r="L251" i="5"/>
  <c r="E252" i="5"/>
  <c r="D250" i="5"/>
  <c r="K249" i="5"/>
  <c r="M250" i="5" l="1"/>
  <c r="B252" i="5"/>
  <c r="J251" i="5"/>
  <c r="M251" i="5" s="1"/>
  <c r="I252" i="5"/>
  <c r="A253" i="5"/>
  <c r="R248" i="5"/>
  <c r="K250" i="5"/>
  <c r="D251" i="5"/>
  <c r="E253" i="5"/>
  <c r="L252" i="5"/>
  <c r="O249" i="5"/>
  <c r="P249" i="5"/>
  <c r="S248" i="5"/>
  <c r="T248" i="5" s="1"/>
  <c r="S249" i="5" l="1"/>
  <c r="T249" i="5" s="1"/>
  <c r="B253" i="5"/>
  <c r="J252" i="5"/>
  <c r="N251" i="5"/>
  <c r="I253" i="5"/>
  <c r="A254" i="5"/>
  <c r="M252" i="5"/>
  <c r="N252" i="5"/>
  <c r="R249" i="5"/>
  <c r="E254" i="5"/>
  <c r="L253" i="5"/>
  <c r="K251" i="5"/>
  <c r="D252" i="5"/>
  <c r="O250" i="5"/>
  <c r="P250" i="5"/>
  <c r="J253" i="5" l="1"/>
  <c r="B254" i="5"/>
  <c r="I254" i="5"/>
  <c r="A255" i="5"/>
  <c r="M253" i="5"/>
  <c r="N253" i="5"/>
  <c r="R250" i="5"/>
  <c r="S250" i="5"/>
  <c r="T250" i="5" s="1"/>
  <c r="O251" i="5"/>
  <c r="P251" i="5"/>
  <c r="K252" i="5"/>
  <c r="D253" i="5"/>
  <c r="E255" i="5"/>
  <c r="L254" i="5"/>
  <c r="S251" i="5" l="1"/>
  <c r="T251" i="5" s="1"/>
  <c r="B255" i="5"/>
  <c r="J254" i="5"/>
  <c r="M254" i="5" s="1"/>
  <c r="A256" i="5"/>
  <c r="I255" i="5"/>
  <c r="N254" i="5"/>
  <c r="R251" i="5"/>
  <c r="L255" i="5"/>
  <c r="E256" i="5"/>
  <c r="D254" i="5"/>
  <c r="K253" i="5"/>
  <c r="O252" i="5"/>
  <c r="P252" i="5"/>
  <c r="B256" i="5" l="1"/>
  <c r="J255" i="5"/>
  <c r="N255" i="5" s="1"/>
  <c r="S252" i="5"/>
  <c r="T252" i="5" s="1"/>
  <c r="A257" i="5"/>
  <c r="I256" i="5"/>
  <c r="R252" i="5"/>
  <c r="L256" i="5"/>
  <c r="E257" i="5"/>
  <c r="D255" i="5"/>
  <c r="K254" i="5"/>
  <c r="O253" i="5"/>
  <c r="P253" i="5"/>
  <c r="M255" i="5" l="1"/>
  <c r="B257" i="5"/>
  <c r="J256" i="5"/>
  <c r="N256" i="5" s="1"/>
  <c r="S253" i="5"/>
  <c r="T253" i="5" s="1"/>
  <c r="A258" i="5"/>
  <c r="I257" i="5"/>
  <c r="M256" i="5"/>
  <c r="R253" i="5"/>
  <c r="K255" i="5"/>
  <c r="D256" i="5"/>
  <c r="L257" i="5"/>
  <c r="E258" i="5"/>
  <c r="O254" i="5"/>
  <c r="P254" i="5"/>
  <c r="B258" i="5" l="1"/>
  <c r="J257" i="5"/>
  <c r="N257" i="5" s="1"/>
  <c r="I258" i="5"/>
  <c r="A259" i="5"/>
  <c r="R254" i="5"/>
  <c r="L258" i="5"/>
  <c r="E259" i="5"/>
  <c r="S254" i="5"/>
  <c r="T254" i="5" s="1"/>
  <c r="K256" i="5"/>
  <c r="D257" i="5"/>
  <c r="O255" i="5"/>
  <c r="P255" i="5"/>
  <c r="M257" i="5" l="1"/>
  <c r="S255" i="5"/>
  <c r="T255" i="5" s="1"/>
  <c r="J258" i="5"/>
  <c r="M258" i="5" s="1"/>
  <c r="B259" i="5"/>
  <c r="I259" i="5"/>
  <c r="A260" i="5"/>
  <c r="N258" i="5"/>
  <c r="R255" i="5"/>
  <c r="K257" i="5"/>
  <c r="D258" i="5"/>
  <c r="E260" i="5"/>
  <c r="L259" i="5"/>
  <c r="O256" i="5"/>
  <c r="P256" i="5"/>
  <c r="B260" i="5" l="1"/>
  <c r="J259" i="5"/>
  <c r="I260" i="5"/>
  <c r="A261" i="5"/>
  <c r="N259" i="5"/>
  <c r="M259" i="5"/>
  <c r="R256" i="5"/>
  <c r="L260" i="5"/>
  <c r="E261" i="5"/>
  <c r="S256" i="5"/>
  <c r="T256" i="5" s="1"/>
  <c r="K258" i="5"/>
  <c r="D259" i="5"/>
  <c r="O257" i="5"/>
  <c r="P257" i="5"/>
  <c r="S257" i="5" l="1"/>
  <c r="T257" i="5" s="1"/>
  <c r="B261" i="5"/>
  <c r="J260" i="5"/>
  <c r="M260" i="5" s="1"/>
  <c r="I261" i="5"/>
  <c r="A262" i="5"/>
  <c r="N260" i="5"/>
  <c r="O258" i="5"/>
  <c r="P258" i="5"/>
  <c r="R257" i="5"/>
  <c r="E262" i="5"/>
  <c r="L261" i="5"/>
  <c r="K259" i="5"/>
  <c r="D260" i="5"/>
  <c r="J261" i="5" l="1"/>
  <c r="N261" i="5" s="1"/>
  <c r="B262" i="5"/>
  <c r="A263" i="5"/>
  <c r="I262" i="5"/>
  <c r="R258" i="5"/>
  <c r="M261" i="5"/>
  <c r="E263" i="5"/>
  <c r="L262" i="5"/>
  <c r="D261" i="5"/>
  <c r="K260" i="5"/>
  <c r="O259" i="5"/>
  <c r="P259" i="5"/>
  <c r="S258" i="5"/>
  <c r="T258" i="5" s="1"/>
  <c r="B263" i="5" l="1"/>
  <c r="J262" i="5"/>
  <c r="N262" i="5" s="1"/>
  <c r="R259" i="5"/>
  <c r="I263" i="5"/>
  <c r="A264" i="5"/>
  <c r="D262" i="5"/>
  <c r="K261" i="5"/>
  <c r="O260" i="5"/>
  <c r="P260" i="5"/>
  <c r="S259" i="5"/>
  <c r="T259" i="5" s="1"/>
  <c r="L263" i="5"/>
  <c r="E264" i="5"/>
  <c r="S260" i="5" l="1"/>
  <c r="T260" i="5" s="1"/>
  <c r="M262" i="5"/>
  <c r="J263" i="5"/>
  <c r="N263" i="5" s="1"/>
  <c r="B264" i="5"/>
  <c r="A265" i="5"/>
  <c r="I264" i="5"/>
  <c r="R260" i="5"/>
  <c r="O261" i="5"/>
  <c r="P261" i="5"/>
  <c r="L264" i="5"/>
  <c r="E265" i="5"/>
  <c r="K262" i="5"/>
  <c r="D263" i="5"/>
  <c r="B265" i="5" l="1"/>
  <c r="J264" i="5"/>
  <c r="M263" i="5"/>
  <c r="S261" i="5"/>
  <c r="T261" i="5" s="1"/>
  <c r="I265" i="5"/>
  <c r="A266" i="5"/>
  <c r="N264" i="5"/>
  <c r="M264" i="5"/>
  <c r="K263" i="5"/>
  <c r="D264" i="5"/>
  <c r="R261" i="5"/>
  <c r="L265" i="5"/>
  <c r="E266" i="5"/>
  <c r="O262" i="5"/>
  <c r="P262" i="5"/>
  <c r="S262" i="5" s="1"/>
  <c r="T262" i="5" s="1"/>
  <c r="B266" i="5" l="1"/>
  <c r="J265" i="5"/>
  <c r="A267" i="5"/>
  <c r="I266" i="5"/>
  <c r="N265" i="5"/>
  <c r="M265" i="5"/>
  <c r="R262" i="5"/>
  <c r="K264" i="5"/>
  <c r="D265" i="5"/>
  <c r="L266" i="5"/>
  <c r="E267" i="5"/>
  <c r="O263" i="5"/>
  <c r="P263" i="5"/>
  <c r="B267" i="5" l="1"/>
  <c r="J266" i="5"/>
  <c r="M266" i="5" s="1"/>
  <c r="S263" i="5"/>
  <c r="T263" i="5" s="1"/>
  <c r="N266" i="5"/>
  <c r="I267" i="5"/>
  <c r="A268" i="5"/>
  <c r="R263" i="5"/>
  <c r="O264" i="5"/>
  <c r="P264" i="5"/>
  <c r="K265" i="5"/>
  <c r="D266" i="5"/>
  <c r="L267" i="5"/>
  <c r="E268" i="5"/>
  <c r="S264" i="5" l="1"/>
  <c r="T264" i="5" s="1"/>
  <c r="J267" i="5"/>
  <c r="M267" i="5" s="1"/>
  <c r="B268" i="5"/>
  <c r="N267" i="5"/>
  <c r="I268" i="5"/>
  <c r="A269" i="5"/>
  <c r="R264" i="5"/>
  <c r="O265" i="5"/>
  <c r="P265" i="5"/>
  <c r="E269" i="5"/>
  <c r="L268" i="5"/>
  <c r="K266" i="5"/>
  <c r="D267" i="5"/>
  <c r="B269" i="5" l="1"/>
  <c r="J268" i="5"/>
  <c r="N268" i="5" s="1"/>
  <c r="I269" i="5"/>
  <c r="A270" i="5"/>
  <c r="R265" i="5"/>
  <c r="E270" i="5"/>
  <c r="L269" i="5"/>
  <c r="D268" i="5"/>
  <c r="K267" i="5"/>
  <c r="O266" i="5"/>
  <c r="P266" i="5"/>
  <c r="S265" i="5"/>
  <c r="T265" i="5" s="1"/>
  <c r="M268" i="5" l="1"/>
  <c r="S266" i="5"/>
  <c r="T266" i="5" s="1"/>
  <c r="J269" i="5"/>
  <c r="B270" i="5"/>
  <c r="N269" i="5"/>
  <c r="M269" i="5"/>
  <c r="I270" i="5"/>
  <c r="A271" i="5"/>
  <c r="K268" i="5"/>
  <c r="D269" i="5"/>
  <c r="R266" i="5"/>
  <c r="L270" i="5"/>
  <c r="E271" i="5"/>
  <c r="O267" i="5"/>
  <c r="P267" i="5"/>
  <c r="B271" i="5" l="1"/>
  <c r="J270" i="5"/>
  <c r="M270" i="5" s="1"/>
  <c r="S267" i="5"/>
  <c r="T267" i="5" s="1"/>
  <c r="N270" i="5"/>
  <c r="A272" i="5"/>
  <c r="I271" i="5"/>
  <c r="R267" i="5"/>
  <c r="D270" i="5"/>
  <c r="K269" i="5"/>
  <c r="E272" i="5"/>
  <c r="L271" i="5"/>
  <c r="O268" i="5"/>
  <c r="P268" i="5"/>
  <c r="S268" i="5" l="1"/>
  <c r="T268" i="5" s="1"/>
  <c r="B272" i="5"/>
  <c r="J271" i="5"/>
  <c r="N271" i="5" s="1"/>
  <c r="A273" i="5"/>
  <c r="I272" i="5"/>
  <c r="M271" i="5"/>
  <c r="O269" i="5"/>
  <c r="P269" i="5"/>
  <c r="L272" i="5"/>
  <c r="E273" i="5"/>
  <c r="R268" i="5"/>
  <c r="D271" i="5"/>
  <c r="K270" i="5"/>
  <c r="J272" i="5" l="1"/>
  <c r="N272" i="5" s="1"/>
  <c r="B273" i="5"/>
  <c r="R269" i="5"/>
  <c r="I273" i="5"/>
  <c r="A274" i="5"/>
  <c r="S269" i="5"/>
  <c r="T269" i="5" s="1"/>
  <c r="L273" i="5"/>
  <c r="E274" i="5"/>
  <c r="O270" i="5"/>
  <c r="P270" i="5"/>
  <c r="D272" i="5"/>
  <c r="K271" i="5"/>
  <c r="M272" i="5" l="1"/>
  <c r="S270" i="5"/>
  <c r="T270" i="5" s="1"/>
  <c r="B274" i="5"/>
  <c r="J273" i="5"/>
  <c r="M273" i="5" s="1"/>
  <c r="A275" i="5"/>
  <c r="I274" i="5"/>
  <c r="R270" i="5"/>
  <c r="O271" i="5"/>
  <c r="P271" i="5"/>
  <c r="K272" i="5"/>
  <c r="D273" i="5"/>
  <c r="E275" i="5"/>
  <c r="L274" i="5"/>
  <c r="S271" i="5" l="1"/>
  <c r="T271" i="5" s="1"/>
  <c r="B275" i="5"/>
  <c r="J274" i="5"/>
  <c r="M274" i="5" s="1"/>
  <c r="N273" i="5"/>
  <c r="A276" i="5"/>
  <c r="I275" i="5"/>
  <c r="R271" i="5"/>
  <c r="L275" i="5"/>
  <c r="E276" i="5"/>
  <c r="O272" i="5"/>
  <c r="P272" i="5"/>
  <c r="K273" i="5"/>
  <c r="D274" i="5"/>
  <c r="S272" i="5" l="1"/>
  <c r="T272" i="5" s="1"/>
  <c r="N274" i="5"/>
  <c r="B276" i="5"/>
  <c r="J275" i="5"/>
  <c r="N275" i="5"/>
  <c r="M275" i="5"/>
  <c r="I276" i="5"/>
  <c r="A277" i="5"/>
  <c r="R272" i="5"/>
  <c r="K274" i="5"/>
  <c r="D275" i="5"/>
  <c r="E277" i="5"/>
  <c r="L276" i="5"/>
  <c r="O273" i="5"/>
  <c r="P273" i="5"/>
  <c r="S273" i="5" l="1"/>
  <c r="T273" i="5" s="1"/>
  <c r="B277" i="5"/>
  <c r="J276" i="5"/>
  <c r="M276" i="5" s="1"/>
  <c r="I277" i="5"/>
  <c r="A278" i="5"/>
  <c r="R273" i="5"/>
  <c r="D276" i="5"/>
  <c r="K275" i="5"/>
  <c r="E278" i="5"/>
  <c r="L277" i="5"/>
  <c r="O274" i="5"/>
  <c r="P274" i="5"/>
  <c r="N276" i="5" l="1"/>
  <c r="B278" i="5"/>
  <c r="J277" i="5"/>
  <c r="N277" i="5" s="1"/>
  <c r="A279" i="5"/>
  <c r="I278" i="5"/>
  <c r="S274" i="5"/>
  <c r="T274" i="5" s="1"/>
  <c r="M277" i="5"/>
  <c r="L278" i="5"/>
  <c r="E279" i="5"/>
  <c r="O275" i="5"/>
  <c r="P275" i="5"/>
  <c r="S275" i="5" s="1"/>
  <c r="T275" i="5" s="1"/>
  <c r="R274" i="5"/>
  <c r="D277" i="5"/>
  <c r="K276" i="5"/>
  <c r="B279" i="5" l="1"/>
  <c r="J278" i="5"/>
  <c r="N278" i="5" s="1"/>
  <c r="I279" i="5"/>
  <c r="A280" i="5"/>
  <c r="R275" i="5"/>
  <c r="K277" i="5"/>
  <c r="D278" i="5"/>
  <c r="E280" i="5"/>
  <c r="L279" i="5"/>
  <c r="O276" i="5"/>
  <c r="P276" i="5"/>
  <c r="M278" i="5" l="1"/>
  <c r="B280" i="5"/>
  <c r="J279" i="5"/>
  <c r="M279" i="5" s="1"/>
  <c r="A281" i="5"/>
  <c r="I280" i="5"/>
  <c r="N279" i="5"/>
  <c r="R276" i="5"/>
  <c r="L280" i="5"/>
  <c r="E281" i="5"/>
  <c r="S276" i="5"/>
  <c r="T276" i="5" s="1"/>
  <c r="K278" i="5"/>
  <c r="D279" i="5"/>
  <c r="O277" i="5"/>
  <c r="P277" i="5"/>
  <c r="J280" i="5" l="1"/>
  <c r="M280" i="5" s="1"/>
  <c r="B281" i="5"/>
  <c r="A282" i="5"/>
  <c r="I281" i="5"/>
  <c r="S277" i="5"/>
  <c r="T277" i="5" s="1"/>
  <c r="O278" i="5"/>
  <c r="P278" i="5"/>
  <c r="R277" i="5"/>
  <c r="E282" i="5"/>
  <c r="L281" i="5"/>
  <c r="D280" i="5"/>
  <c r="K279" i="5"/>
  <c r="N280" i="5" l="1"/>
  <c r="J281" i="5"/>
  <c r="N281" i="5" s="1"/>
  <c r="B282" i="5"/>
  <c r="A283" i="5"/>
  <c r="I282" i="5"/>
  <c r="R278" i="5"/>
  <c r="O279" i="5"/>
  <c r="P279" i="5"/>
  <c r="E283" i="5"/>
  <c r="L282" i="5"/>
  <c r="K280" i="5"/>
  <c r="D281" i="5"/>
  <c r="S278" i="5"/>
  <c r="T278" i="5" s="1"/>
  <c r="M281" i="5" l="1"/>
  <c r="B283" i="5"/>
  <c r="J282" i="5"/>
  <c r="A284" i="5"/>
  <c r="I283" i="5"/>
  <c r="N282" i="5"/>
  <c r="M282" i="5"/>
  <c r="R279" i="5"/>
  <c r="L283" i="5"/>
  <c r="E284" i="5"/>
  <c r="D282" i="5"/>
  <c r="K281" i="5"/>
  <c r="O280" i="5"/>
  <c r="P280" i="5"/>
  <c r="S279" i="5"/>
  <c r="T279" i="5" s="1"/>
  <c r="B284" i="5" l="1"/>
  <c r="J283" i="5"/>
  <c r="N283" i="5" s="1"/>
  <c r="R280" i="5"/>
  <c r="A285" i="5"/>
  <c r="I284" i="5"/>
  <c r="D283" i="5"/>
  <c r="K282" i="5"/>
  <c r="O281" i="5"/>
  <c r="P281" i="5"/>
  <c r="S280" i="5"/>
  <c r="T280" i="5" s="1"/>
  <c r="E285" i="5"/>
  <c r="L284" i="5"/>
  <c r="M283" i="5" l="1"/>
  <c r="B285" i="5"/>
  <c r="J284" i="5"/>
  <c r="N284" i="5" s="1"/>
  <c r="M284" i="5"/>
  <c r="I285" i="5"/>
  <c r="A286" i="5"/>
  <c r="S281" i="5"/>
  <c r="T281" i="5" s="1"/>
  <c r="R281" i="5"/>
  <c r="E286" i="5"/>
  <c r="L285" i="5"/>
  <c r="O282" i="5"/>
  <c r="P282" i="5"/>
  <c r="K283" i="5"/>
  <c r="D284" i="5"/>
  <c r="S282" i="5" l="1"/>
  <c r="T282" i="5" s="1"/>
  <c r="B286" i="5"/>
  <c r="J285" i="5"/>
  <c r="M285" i="5" s="1"/>
  <c r="A287" i="5"/>
  <c r="I286" i="5"/>
  <c r="O283" i="5"/>
  <c r="P283" i="5"/>
  <c r="L286" i="5"/>
  <c r="E287" i="5"/>
  <c r="D285" i="5"/>
  <c r="K284" i="5"/>
  <c r="R282" i="5"/>
  <c r="R283" i="5" l="1"/>
  <c r="N285" i="5"/>
  <c r="B287" i="5"/>
  <c r="J286" i="5"/>
  <c r="N286" i="5"/>
  <c r="M286" i="5"/>
  <c r="A288" i="5"/>
  <c r="I287" i="5"/>
  <c r="S283" i="5"/>
  <c r="T283" i="5" s="1"/>
  <c r="O284" i="5"/>
  <c r="P284" i="5"/>
  <c r="D286" i="5"/>
  <c r="K285" i="5"/>
  <c r="L287" i="5"/>
  <c r="E288" i="5"/>
  <c r="S284" i="5" l="1"/>
  <c r="T284" i="5" s="1"/>
  <c r="B288" i="5"/>
  <c r="J287" i="5"/>
  <c r="M287" i="5" s="1"/>
  <c r="N287" i="5"/>
  <c r="A289" i="5"/>
  <c r="I288" i="5"/>
  <c r="R284" i="5"/>
  <c r="K286" i="5"/>
  <c r="D287" i="5"/>
  <c r="L288" i="5"/>
  <c r="E289" i="5"/>
  <c r="O285" i="5"/>
  <c r="P285" i="5"/>
  <c r="B289" i="5" l="1"/>
  <c r="J288" i="5"/>
  <c r="N288" i="5" s="1"/>
  <c r="I289" i="5"/>
  <c r="A290" i="5"/>
  <c r="R285" i="5"/>
  <c r="S285" i="5"/>
  <c r="T285" i="5" s="1"/>
  <c r="D288" i="5"/>
  <c r="K287" i="5"/>
  <c r="E290" i="5"/>
  <c r="L289" i="5"/>
  <c r="O286" i="5"/>
  <c r="P286" i="5"/>
  <c r="M288" i="5" l="1"/>
  <c r="B290" i="5"/>
  <c r="J289" i="5"/>
  <c r="S286" i="5"/>
  <c r="T286" i="5" s="1"/>
  <c r="I290" i="5"/>
  <c r="A291" i="5"/>
  <c r="N289" i="5"/>
  <c r="M289" i="5"/>
  <c r="R286" i="5"/>
  <c r="K288" i="5"/>
  <c r="D289" i="5"/>
  <c r="O287" i="5"/>
  <c r="P287" i="5"/>
  <c r="S287" i="5" s="1"/>
  <c r="T287" i="5" s="1"/>
  <c r="E291" i="5"/>
  <c r="L290" i="5"/>
  <c r="B291" i="5" l="1"/>
  <c r="J290" i="5"/>
  <c r="I291" i="5"/>
  <c r="A292" i="5"/>
  <c r="M290" i="5"/>
  <c r="N290" i="5"/>
  <c r="R287" i="5"/>
  <c r="L291" i="5"/>
  <c r="E292" i="5"/>
  <c r="K289" i="5"/>
  <c r="D290" i="5"/>
  <c r="O288" i="5"/>
  <c r="P288" i="5"/>
  <c r="B292" i="5" l="1"/>
  <c r="J291" i="5"/>
  <c r="A293" i="5"/>
  <c r="I292" i="5"/>
  <c r="S288" i="5"/>
  <c r="T288" i="5" s="1"/>
  <c r="M291" i="5"/>
  <c r="N291" i="5"/>
  <c r="R288" i="5"/>
  <c r="E293" i="5"/>
  <c r="L292" i="5"/>
  <c r="O289" i="5"/>
  <c r="P289" i="5"/>
  <c r="D291" i="5"/>
  <c r="K290" i="5"/>
  <c r="S289" i="5" l="1"/>
  <c r="T289" i="5" s="1"/>
  <c r="B293" i="5"/>
  <c r="J292" i="5"/>
  <c r="M292" i="5" s="1"/>
  <c r="I293" i="5"/>
  <c r="A294" i="5"/>
  <c r="O290" i="5"/>
  <c r="P290" i="5"/>
  <c r="K291" i="5"/>
  <c r="D292" i="5"/>
  <c r="R289" i="5"/>
  <c r="L293" i="5"/>
  <c r="E294" i="5"/>
  <c r="N292" i="5" l="1"/>
  <c r="B294" i="5"/>
  <c r="J293" i="5"/>
  <c r="M293" i="5" s="1"/>
  <c r="I294" i="5"/>
  <c r="A295" i="5"/>
  <c r="R290" i="5"/>
  <c r="E295" i="5"/>
  <c r="L294" i="5"/>
  <c r="K292" i="5"/>
  <c r="D293" i="5"/>
  <c r="O291" i="5"/>
  <c r="P291" i="5"/>
  <c r="S290" i="5"/>
  <c r="T290" i="5" s="1"/>
  <c r="N293" i="5" l="1"/>
  <c r="S291" i="5"/>
  <c r="T291" i="5" s="1"/>
  <c r="B295" i="5"/>
  <c r="J294" i="5"/>
  <c r="N294" i="5" s="1"/>
  <c r="A296" i="5"/>
  <c r="I295" i="5"/>
  <c r="K293" i="5"/>
  <c r="D294" i="5"/>
  <c r="O292" i="5"/>
  <c r="P292" i="5"/>
  <c r="R291" i="5"/>
  <c r="E296" i="5"/>
  <c r="L295" i="5"/>
  <c r="S292" i="5" l="1"/>
  <c r="T292" i="5" s="1"/>
  <c r="M294" i="5"/>
  <c r="B296" i="5"/>
  <c r="J295" i="5"/>
  <c r="N295" i="5" s="1"/>
  <c r="I296" i="5"/>
  <c r="A297" i="5"/>
  <c r="R292" i="5"/>
  <c r="L296" i="5"/>
  <c r="E297" i="5"/>
  <c r="K294" i="5"/>
  <c r="D295" i="5"/>
  <c r="O293" i="5"/>
  <c r="P293" i="5"/>
  <c r="S293" i="5" l="1"/>
  <c r="T293" i="5" s="1"/>
  <c r="B297" i="5"/>
  <c r="J296" i="5"/>
  <c r="M295" i="5"/>
  <c r="A298" i="5"/>
  <c r="I297" i="5"/>
  <c r="N296" i="5"/>
  <c r="M296" i="5"/>
  <c r="R293" i="5"/>
  <c r="E298" i="5"/>
  <c r="L297" i="5"/>
  <c r="D296" i="5"/>
  <c r="K295" i="5"/>
  <c r="O294" i="5"/>
  <c r="P294" i="5"/>
  <c r="S294" i="5" s="1"/>
  <c r="T294" i="5" s="1"/>
  <c r="J297" i="5" l="1"/>
  <c r="M297" i="5" s="1"/>
  <c r="B298" i="5"/>
  <c r="I298" i="5"/>
  <c r="A299" i="5"/>
  <c r="R294" i="5"/>
  <c r="L298" i="5"/>
  <c r="E299" i="5"/>
  <c r="O295" i="5"/>
  <c r="P295" i="5"/>
  <c r="K296" i="5"/>
  <c r="D297" i="5"/>
  <c r="N297" i="5" l="1"/>
  <c r="B299" i="5"/>
  <c r="J298" i="5"/>
  <c r="N298" i="5" s="1"/>
  <c r="I299" i="5"/>
  <c r="A300" i="5"/>
  <c r="M298" i="5"/>
  <c r="R295" i="5"/>
  <c r="O296" i="5"/>
  <c r="P296" i="5"/>
  <c r="L299" i="5"/>
  <c r="E300" i="5"/>
  <c r="K297" i="5"/>
  <c r="D298" i="5"/>
  <c r="S295" i="5"/>
  <c r="T295" i="5" s="1"/>
  <c r="J299" i="5" l="1"/>
  <c r="N299" i="5" s="1"/>
  <c r="B300" i="5"/>
  <c r="I300" i="5"/>
  <c r="A301" i="5"/>
  <c r="M299" i="5"/>
  <c r="R296" i="5"/>
  <c r="L300" i="5"/>
  <c r="E301" i="5"/>
  <c r="D299" i="5"/>
  <c r="K298" i="5"/>
  <c r="S296" i="5"/>
  <c r="T296" i="5" s="1"/>
  <c r="O297" i="5"/>
  <c r="P297" i="5"/>
  <c r="J300" i="5" l="1"/>
  <c r="M300" i="5" s="1"/>
  <c r="B301" i="5"/>
  <c r="I301" i="5"/>
  <c r="A302" i="5"/>
  <c r="N300" i="5"/>
  <c r="S297" i="5"/>
  <c r="T297" i="5" s="1"/>
  <c r="K299" i="5"/>
  <c r="D300" i="5"/>
  <c r="R297" i="5"/>
  <c r="L301" i="5"/>
  <c r="E302" i="5"/>
  <c r="O298" i="5"/>
  <c r="P298" i="5"/>
  <c r="B302" i="5" l="1"/>
  <c r="J301" i="5"/>
  <c r="I302" i="5"/>
  <c r="A303" i="5"/>
  <c r="M301" i="5"/>
  <c r="N301" i="5"/>
  <c r="S298" i="5"/>
  <c r="T298" i="5" s="1"/>
  <c r="R298" i="5"/>
  <c r="D301" i="5"/>
  <c r="K300" i="5"/>
  <c r="L302" i="5"/>
  <c r="E303" i="5"/>
  <c r="O299" i="5"/>
  <c r="P299" i="5"/>
  <c r="B303" i="5" l="1"/>
  <c r="J302" i="5"/>
  <c r="A304" i="5"/>
  <c r="I303" i="5"/>
  <c r="N302" i="5"/>
  <c r="M302" i="5"/>
  <c r="S299" i="5"/>
  <c r="T299" i="5" s="1"/>
  <c r="R299" i="5"/>
  <c r="K301" i="5"/>
  <c r="D302" i="5"/>
  <c r="O300" i="5"/>
  <c r="P300" i="5"/>
  <c r="L303" i="5"/>
  <c r="E304" i="5"/>
  <c r="S300" i="5" l="1"/>
  <c r="T300" i="5" s="1"/>
  <c r="J303" i="5"/>
  <c r="N303" i="5" s="1"/>
  <c r="B304" i="5"/>
  <c r="A305" i="5"/>
  <c r="I304" i="5"/>
  <c r="R300" i="5"/>
  <c r="L304" i="5"/>
  <c r="E305" i="5"/>
  <c r="K302" i="5"/>
  <c r="D303" i="5"/>
  <c r="O301" i="5"/>
  <c r="P301" i="5"/>
  <c r="M303" i="5" l="1"/>
  <c r="J304" i="5"/>
  <c r="M304" i="5" s="1"/>
  <c r="B305" i="5"/>
  <c r="N304" i="5"/>
  <c r="S301" i="5"/>
  <c r="T301" i="5" s="1"/>
  <c r="I305" i="5"/>
  <c r="A306" i="5"/>
  <c r="R301" i="5"/>
  <c r="E306" i="5"/>
  <c r="L305" i="5"/>
  <c r="O302" i="5"/>
  <c r="P302" i="5"/>
  <c r="K303" i="5"/>
  <c r="D304" i="5"/>
  <c r="S302" i="5" l="1"/>
  <c r="T302" i="5" s="1"/>
  <c r="B306" i="5"/>
  <c r="J305" i="5"/>
  <c r="N305" i="5" s="1"/>
  <c r="A307" i="5"/>
  <c r="I306" i="5"/>
  <c r="K304" i="5"/>
  <c r="D305" i="5"/>
  <c r="O303" i="5"/>
  <c r="P303" i="5"/>
  <c r="R302" i="5"/>
  <c r="L306" i="5"/>
  <c r="E307" i="5"/>
  <c r="M305" i="5" l="1"/>
  <c r="B307" i="5"/>
  <c r="J306" i="5"/>
  <c r="M306" i="5" s="1"/>
  <c r="N306" i="5"/>
  <c r="A308" i="5"/>
  <c r="I307" i="5"/>
  <c r="S303" i="5"/>
  <c r="T303" i="5" s="1"/>
  <c r="L307" i="5"/>
  <c r="E308" i="5"/>
  <c r="R303" i="5"/>
  <c r="K305" i="5"/>
  <c r="D306" i="5"/>
  <c r="O304" i="5"/>
  <c r="P304" i="5"/>
  <c r="B308" i="5" l="1"/>
  <c r="J307" i="5"/>
  <c r="N307" i="5" s="1"/>
  <c r="M307" i="5"/>
  <c r="A309" i="5"/>
  <c r="I308" i="5"/>
  <c r="S304" i="5"/>
  <c r="T304" i="5" s="1"/>
  <c r="R304" i="5"/>
  <c r="K306" i="5"/>
  <c r="D307" i="5"/>
  <c r="E309" i="5"/>
  <c r="L308" i="5"/>
  <c r="O305" i="5"/>
  <c r="P305" i="5"/>
  <c r="B309" i="5" l="1"/>
  <c r="J308" i="5"/>
  <c r="M308" i="5" s="1"/>
  <c r="N308" i="5"/>
  <c r="R305" i="5"/>
  <c r="A310" i="5"/>
  <c r="I309" i="5"/>
  <c r="E310" i="5"/>
  <c r="L309" i="5"/>
  <c r="S305" i="5"/>
  <c r="T305" i="5" s="1"/>
  <c r="K307" i="5"/>
  <c r="D308" i="5"/>
  <c r="O306" i="5"/>
  <c r="P306" i="5"/>
  <c r="S306" i="5" l="1"/>
  <c r="T306" i="5" s="1"/>
  <c r="B310" i="5"/>
  <c r="J309" i="5"/>
  <c r="M309" i="5" s="1"/>
  <c r="A311" i="5"/>
  <c r="I310" i="5"/>
  <c r="O307" i="5"/>
  <c r="P307" i="5"/>
  <c r="R306" i="5"/>
  <c r="D309" i="5"/>
  <c r="K308" i="5"/>
  <c r="E311" i="5"/>
  <c r="L310" i="5"/>
  <c r="N309" i="5" l="1"/>
  <c r="S307" i="5"/>
  <c r="T307" i="5" s="1"/>
  <c r="J310" i="5"/>
  <c r="N310" i="5" s="1"/>
  <c r="B311" i="5"/>
  <c r="A312" i="5"/>
  <c r="I311" i="5"/>
  <c r="R307" i="5"/>
  <c r="L311" i="5"/>
  <c r="E312" i="5"/>
  <c r="O308" i="5"/>
  <c r="P308" i="5"/>
  <c r="K309" i="5"/>
  <c r="D310" i="5"/>
  <c r="M310" i="5" l="1"/>
  <c r="J311" i="5"/>
  <c r="M311" i="5" s="1"/>
  <c r="B312" i="5"/>
  <c r="I312" i="5"/>
  <c r="A313" i="5"/>
  <c r="S308" i="5"/>
  <c r="T308" i="5" s="1"/>
  <c r="R308" i="5"/>
  <c r="D311" i="5"/>
  <c r="K310" i="5"/>
  <c r="L312" i="5"/>
  <c r="E313" i="5"/>
  <c r="O309" i="5"/>
  <c r="P309" i="5"/>
  <c r="S309" i="5" l="1"/>
  <c r="T309" i="5" s="1"/>
  <c r="N311" i="5"/>
  <c r="B313" i="5"/>
  <c r="J312" i="5"/>
  <c r="M312" i="5" s="1"/>
  <c r="I313" i="5"/>
  <c r="A314" i="5"/>
  <c r="N312" i="5"/>
  <c r="L313" i="5"/>
  <c r="E314" i="5"/>
  <c r="O310" i="5"/>
  <c r="P310" i="5"/>
  <c r="R309" i="5"/>
  <c r="K311" i="5"/>
  <c r="D312" i="5"/>
  <c r="B314" i="5" l="1"/>
  <c r="J313" i="5"/>
  <c r="A315" i="5"/>
  <c r="I314" i="5"/>
  <c r="M313" i="5"/>
  <c r="N313" i="5"/>
  <c r="R310" i="5"/>
  <c r="O311" i="5"/>
  <c r="P311" i="5"/>
  <c r="D313" i="5"/>
  <c r="K312" i="5"/>
  <c r="E315" i="5"/>
  <c r="L314" i="5"/>
  <c r="S310" i="5"/>
  <c r="T310" i="5" s="1"/>
  <c r="B315" i="5" l="1"/>
  <c r="J314" i="5"/>
  <c r="N314" i="5" s="1"/>
  <c r="I315" i="5"/>
  <c r="A316" i="5"/>
  <c r="R311" i="5"/>
  <c r="O312" i="5"/>
  <c r="P312" i="5"/>
  <c r="K313" i="5"/>
  <c r="D314" i="5"/>
  <c r="S311" i="5"/>
  <c r="T311" i="5" s="1"/>
  <c r="E316" i="5"/>
  <c r="L315" i="5"/>
  <c r="M314" i="5" l="1"/>
  <c r="B316" i="5"/>
  <c r="J315" i="5"/>
  <c r="N315" i="5" s="1"/>
  <c r="A317" i="5"/>
  <c r="I316" i="5"/>
  <c r="R312" i="5"/>
  <c r="K314" i="5"/>
  <c r="D315" i="5"/>
  <c r="E317" i="5"/>
  <c r="L316" i="5"/>
  <c r="O313" i="5"/>
  <c r="P313" i="5"/>
  <c r="S312" i="5"/>
  <c r="T312" i="5" s="1"/>
  <c r="B317" i="5" l="1"/>
  <c r="J316" i="5"/>
  <c r="M315" i="5"/>
  <c r="R313" i="5"/>
  <c r="M316" i="5"/>
  <c r="N316" i="5"/>
  <c r="A318" i="5"/>
  <c r="I317" i="5"/>
  <c r="E318" i="5"/>
  <c r="L317" i="5"/>
  <c r="S313" i="5"/>
  <c r="T313" i="5" s="1"/>
  <c r="K315" i="5"/>
  <c r="D316" i="5"/>
  <c r="O314" i="5"/>
  <c r="P314" i="5"/>
  <c r="S314" i="5" s="1"/>
  <c r="T314" i="5" s="1"/>
  <c r="J317" i="5" l="1"/>
  <c r="N317" i="5" s="1"/>
  <c r="B318" i="5"/>
  <c r="A319" i="5"/>
  <c r="I318" i="5"/>
  <c r="O315" i="5"/>
  <c r="P315" i="5"/>
  <c r="R314" i="5"/>
  <c r="D317" i="5"/>
  <c r="K316" i="5"/>
  <c r="E319" i="5"/>
  <c r="L318" i="5"/>
  <c r="M317" i="5" l="1"/>
  <c r="J318" i="5"/>
  <c r="B319" i="5"/>
  <c r="I319" i="5"/>
  <c r="A320" i="5"/>
  <c r="N318" i="5"/>
  <c r="M318" i="5"/>
  <c r="R315" i="5"/>
  <c r="E320" i="5"/>
  <c r="L319" i="5"/>
  <c r="O316" i="5"/>
  <c r="P316" i="5"/>
  <c r="S315" i="5"/>
  <c r="T315" i="5" s="1"/>
  <c r="D318" i="5"/>
  <c r="K317" i="5"/>
  <c r="J319" i="5" l="1"/>
  <c r="N319" i="5" s="1"/>
  <c r="B320" i="5"/>
  <c r="R316" i="5"/>
  <c r="I320" i="5"/>
  <c r="A321" i="5"/>
  <c r="M319" i="5"/>
  <c r="D319" i="5"/>
  <c r="K318" i="5"/>
  <c r="O317" i="5"/>
  <c r="P317" i="5"/>
  <c r="L320" i="5"/>
  <c r="E321" i="5"/>
  <c r="S316" i="5"/>
  <c r="T316" i="5" s="1"/>
  <c r="S317" i="5" l="1"/>
  <c r="T317" i="5" s="1"/>
  <c r="J320" i="5"/>
  <c r="N320" i="5" s="1"/>
  <c r="B321" i="5"/>
  <c r="A322" i="5"/>
  <c r="I321" i="5"/>
  <c r="R317" i="5"/>
  <c r="E322" i="5"/>
  <c r="L321" i="5"/>
  <c r="O318" i="5"/>
  <c r="P318" i="5"/>
  <c r="K319" i="5"/>
  <c r="D320" i="5"/>
  <c r="M320" i="5" l="1"/>
  <c r="R318" i="5"/>
  <c r="B322" i="5"/>
  <c r="J321" i="5"/>
  <c r="N321" i="5" s="1"/>
  <c r="I322" i="5"/>
  <c r="A323" i="5"/>
  <c r="O319" i="5"/>
  <c r="P319" i="5"/>
  <c r="K320" i="5"/>
  <c r="D321" i="5"/>
  <c r="S318" i="5"/>
  <c r="T318" i="5" s="1"/>
  <c r="E323" i="5"/>
  <c r="L322" i="5"/>
  <c r="B323" i="5" l="1"/>
  <c r="J322" i="5"/>
  <c r="N322" i="5" s="1"/>
  <c r="M321" i="5"/>
  <c r="A324" i="5"/>
  <c r="I323" i="5"/>
  <c r="S319" i="5"/>
  <c r="T319" i="5" s="1"/>
  <c r="M322" i="5"/>
  <c r="R319" i="5"/>
  <c r="O320" i="5"/>
  <c r="P320" i="5"/>
  <c r="E324" i="5"/>
  <c r="L323" i="5"/>
  <c r="K321" i="5"/>
  <c r="D322" i="5"/>
  <c r="S320" i="5" l="1"/>
  <c r="T320" i="5" s="1"/>
  <c r="J323" i="5"/>
  <c r="M323" i="5" s="1"/>
  <c r="B324" i="5"/>
  <c r="A325" i="5"/>
  <c r="I324" i="5"/>
  <c r="R320" i="5"/>
  <c r="E325" i="5"/>
  <c r="L324" i="5"/>
  <c r="K322" i="5"/>
  <c r="D323" i="5"/>
  <c r="O321" i="5"/>
  <c r="P321" i="5"/>
  <c r="S321" i="5" l="1"/>
  <c r="T321" i="5" s="1"/>
  <c r="N323" i="5"/>
  <c r="B325" i="5"/>
  <c r="J324" i="5"/>
  <c r="M324" i="5" s="1"/>
  <c r="I325" i="5"/>
  <c r="A326" i="5"/>
  <c r="N324" i="5"/>
  <c r="R321" i="5"/>
  <c r="K323" i="5"/>
  <c r="D324" i="5"/>
  <c r="O322" i="5"/>
  <c r="P322" i="5"/>
  <c r="S322" i="5" s="1"/>
  <c r="T322" i="5" s="1"/>
  <c r="L325" i="5"/>
  <c r="E326" i="5"/>
  <c r="B326" i="5" l="1"/>
  <c r="J325" i="5"/>
  <c r="N325" i="5" s="1"/>
  <c r="I326" i="5"/>
  <c r="A327" i="5"/>
  <c r="M325" i="5"/>
  <c r="L326" i="5"/>
  <c r="E327" i="5"/>
  <c r="R322" i="5"/>
  <c r="K324" i="5"/>
  <c r="D325" i="5"/>
  <c r="O323" i="5"/>
  <c r="P323" i="5"/>
  <c r="S323" i="5" l="1"/>
  <c r="T323" i="5" s="1"/>
  <c r="J326" i="5"/>
  <c r="N326" i="5" s="1"/>
  <c r="B327" i="5"/>
  <c r="I327" i="5"/>
  <c r="A328" i="5"/>
  <c r="M326" i="5"/>
  <c r="R323" i="5"/>
  <c r="D326" i="5"/>
  <c r="K325" i="5"/>
  <c r="L327" i="5"/>
  <c r="E328" i="5"/>
  <c r="O324" i="5"/>
  <c r="P324" i="5"/>
  <c r="J327" i="5" l="1"/>
  <c r="N327" i="5" s="1"/>
  <c r="B328" i="5"/>
  <c r="I328" i="5"/>
  <c r="A329" i="5"/>
  <c r="S324" i="5"/>
  <c r="T324" i="5" s="1"/>
  <c r="M327" i="5"/>
  <c r="R324" i="5"/>
  <c r="O325" i="5"/>
  <c r="P325" i="5"/>
  <c r="D327" i="5"/>
  <c r="K326" i="5"/>
  <c r="L328" i="5"/>
  <c r="E329" i="5"/>
  <c r="B329" i="5" l="1"/>
  <c r="J328" i="5"/>
  <c r="A330" i="5"/>
  <c r="I329" i="5"/>
  <c r="M328" i="5"/>
  <c r="N328" i="5"/>
  <c r="R325" i="5"/>
  <c r="O326" i="5"/>
  <c r="P326" i="5"/>
  <c r="E330" i="5"/>
  <c r="L329" i="5"/>
  <c r="D328" i="5"/>
  <c r="K327" i="5"/>
  <c r="S325" i="5"/>
  <c r="T325" i="5" s="1"/>
  <c r="B330" i="5" l="1"/>
  <c r="J329" i="5"/>
  <c r="N329" i="5"/>
  <c r="M329" i="5"/>
  <c r="I330" i="5"/>
  <c r="A331" i="5"/>
  <c r="R326" i="5"/>
  <c r="E331" i="5"/>
  <c r="L330" i="5"/>
  <c r="O327" i="5"/>
  <c r="P327" i="5"/>
  <c r="S326" i="5"/>
  <c r="T326" i="5" s="1"/>
  <c r="D329" i="5"/>
  <c r="K328" i="5"/>
  <c r="J330" i="5" l="1"/>
  <c r="N330" i="5" s="1"/>
  <c r="B331" i="5"/>
  <c r="I331" i="5"/>
  <c r="A332" i="5"/>
  <c r="M330" i="5"/>
  <c r="R327" i="5"/>
  <c r="K329" i="5"/>
  <c r="D330" i="5"/>
  <c r="O328" i="5"/>
  <c r="P328" i="5"/>
  <c r="E332" i="5"/>
  <c r="L331" i="5"/>
  <c r="S327" i="5"/>
  <c r="T327" i="5" s="1"/>
  <c r="J331" i="5" l="1"/>
  <c r="B332" i="5"/>
  <c r="I332" i="5"/>
  <c r="A333" i="5"/>
  <c r="N331" i="5"/>
  <c r="M331" i="5"/>
  <c r="S328" i="5"/>
  <c r="T328" i="5" s="1"/>
  <c r="R328" i="5"/>
  <c r="L332" i="5"/>
  <c r="E333" i="5"/>
  <c r="K330" i="5"/>
  <c r="D331" i="5"/>
  <c r="O329" i="5"/>
  <c r="P329" i="5"/>
  <c r="J332" i="5" l="1"/>
  <c r="N332" i="5" s="1"/>
  <c r="B333" i="5"/>
  <c r="A334" i="5"/>
  <c r="I333" i="5"/>
  <c r="M332" i="5"/>
  <c r="S329" i="5"/>
  <c r="T329" i="5" s="1"/>
  <c r="R329" i="5"/>
  <c r="E334" i="5"/>
  <c r="L333" i="5"/>
  <c r="D332" i="5"/>
  <c r="K331" i="5"/>
  <c r="O330" i="5"/>
  <c r="P330" i="5"/>
  <c r="S330" i="5" l="1"/>
  <c r="T330" i="5" s="1"/>
  <c r="B334" i="5"/>
  <c r="J333" i="5"/>
  <c r="N333" i="5" s="1"/>
  <c r="A335" i="5"/>
  <c r="I334" i="5"/>
  <c r="R330" i="5"/>
  <c r="E335" i="5"/>
  <c r="L334" i="5"/>
  <c r="O331" i="5"/>
  <c r="P331" i="5"/>
  <c r="K332" i="5"/>
  <c r="D333" i="5"/>
  <c r="M333" i="5" l="1"/>
  <c r="B335" i="5"/>
  <c r="J334" i="5"/>
  <c r="N334" i="5" s="1"/>
  <c r="A336" i="5"/>
  <c r="I335" i="5"/>
  <c r="R331" i="5"/>
  <c r="O332" i="5"/>
  <c r="P332" i="5"/>
  <c r="D334" i="5"/>
  <c r="K333" i="5"/>
  <c r="S331" i="5"/>
  <c r="T331" i="5" s="1"/>
  <c r="E336" i="5"/>
  <c r="L335" i="5"/>
  <c r="M334" i="5" l="1"/>
  <c r="B336" i="5"/>
  <c r="J335" i="5"/>
  <c r="M335" i="5" s="1"/>
  <c r="I336" i="5"/>
  <c r="A337" i="5"/>
  <c r="R332" i="5"/>
  <c r="O333" i="5"/>
  <c r="P333" i="5"/>
  <c r="K334" i="5"/>
  <c r="D335" i="5"/>
  <c r="E337" i="5"/>
  <c r="L336" i="5"/>
  <c r="S332" i="5"/>
  <c r="T332" i="5" s="1"/>
  <c r="N335" i="5" l="1"/>
  <c r="S333" i="5"/>
  <c r="T333" i="5" s="1"/>
  <c r="J336" i="5"/>
  <c r="N336" i="5" s="1"/>
  <c r="B337" i="5"/>
  <c r="A338" i="5"/>
  <c r="I337" i="5"/>
  <c r="M336" i="5"/>
  <c r="R333" i="5"/>
  <c r="O334" i="5"/>
  <c r="P334" i="5"/>
  <c r="L337" i="5"/>
  <c r="E338" i="5"/>
  <c r="D336" i="5"/>
  <c r="K335" i="5"/>
  <c r="B338" i="5" l="1"/>
  <c r="J337" i="5"/>
  <c r="N337" i="5" s="1"/>
  <c r="I338" i="5"/>
  <c r="A339" i="5"/>
  <c r="R334" i="5"/>
  <c r="O335" i="5"/>
  <c r="P335" i="5"/>
  <c r="E339" i="5"/>
  <c r="L338" i="5"/>
  <c r="K336" i="5"/>
  <c r="D337" i="5"/>
  <c r="S334" i="5"/>
  <c r="T334" i="5" s="1"/>
  <c r="M337" i="5" l="1"/>
  <c r="S335" i="5"/>
  <c r="T335" i="5" s="1"/>
  <c r="B339" i="5"/>
  <c r="J338" i="5"/>
  <c r="M338" i="5"/>
  <c r="N338" i="5"/>
  <c r="I339" i="5"/>
  <c r="A340" i="5"/>
  <c r="R335" i="5"/>
  <c r="L339" i="5"/>
  <c r="E340" i="5"/>
  <c r="D338" i="5"/>
  <c r="K337" i="5"/>
  <c r="O336" i="5"/>
  <c r="P336" i="5"/>
  <c r="B340" i="5" l="1"/>
  <c r="J339" i="5"/>
  <c r="N339" i="5" s="1"/>
  <c r="I340" i="5"/>
  <c r="A341" i="5"/>
  <c r="R336" i="5"/>
  <c r="O337" i="5"/>
  <c r="P337" i="5"/>
  <c r="D339" i="5"/>
  <c r="K338" i="5"/>
  <c r="S336" i="5"/>
  <c r="T336" i="5" s="1"/>
  <c r="L340" i="5"/>
  <c r="E341" i="5"/>
  <c r="M339" i="5" l="1"/>
  <c r="B341" i="5"/>
  <c r="J340" i="5"/>
  <c r="N340" i="5" s="1"/>
  <c r="I341" i="5"/>
  <c r="A342" i="5"/>
  <c r="R337" i="5"/>
  <c r="O338" i="5"/>
  <c r="P338" i="5"/>
  <c r="E342" i="5"/>
  <c r="L341" i="5"/>
  <c r="K339" i="5"/>
  <c r="D340" i="5"/>
  <c r="S337" i="5"/>
  <c r="T337" i="5" s="1"/>
  <c r="S338" i="5" l="1"/>
  <c r="T338" i="5" s="1"/>
  <c r="M340" i="5"/>
  <c r="J341" i="5"/>
  <c r="B342" i="5"/>
  <c r="I342" i="5"/>
  <c r="A343" i="5"/>
  <c r="M341" i="5"/>
  <c r="N341" i="5"/>
  <c r="E343" i="5"/>
  <c r="L342" i="5"/>
  <c r="K340" i="5"/>
  <c r="D341" i="5"/>
  <c r="O339" i="5"/>
  <c r="P339" i="5"/>
  <c r="R338" i="5"/>
  <c r="J342" i="5" l="1"/>
  <c r="B343" i="5"/>
  <c r="S339" i="5"/>
  <c r="T339" i="5" s="1"/>
  <c r="A344" i="5"/>
  <c r="I343" i="5"/>
  <c r="N342" i="5"/>
  <c r="M342" i="5"/>
  <c r="R339" i="5"/>
  <c r="E344" i="5"/>
  <c r="L343" i="5"/>
  <c r="O340" i="5"/>
  <c r="P340" i="5"/>
  <c r="K341" i="5"/>
  <c r="D342" i="5"/>
  <c r="R340" i="5" l="1"/>
  <c r="B344" i="5"/>
  <c r="J343" i="5"/>
  <c r="N343" i="5" s="1"/>
  <c r="M343" i="5"/>
  <c r="A345" i="5"/>
  <c r="I344" i="5"/>
  <c r="D343" i="5"/>
  <c r="K342" i="5"/>
  <c r="O341" i="5"/>
  <c r="P341" i="5"/>
  <c r="L344" i="5"/>
  <c r="E345" i="5"/>
  <c r="S340" i="5"/>
  <c r="T340" i="5" s="1"/>
  <c r="J344" i="5" l="1"/>
  <c r="N344" i="5" s="1"/>
  <c r="B345" i="5"/>
  <c r="I345" i="5"/>
  <c r="A346" i="5"/>
  <c r="M344" i="5"/>
  <c r="S341" i="5"/>
  <c r="T341" i="5" s="1"/>
  <c r="R341" i="5"/>
  <c r="L345" i="5"/>
  <c r="E346" i="5"/>
  <c r="O342" i="5"/>
  <c r="P342" i="5"/>
  <c r="K343" i="5"/>
  <c r="D344" i="5"/>
  <c r="B346" i="5" l="1"/>
  <c r="J345" i="5"/>
  <c r="M345" i="5" s="1"/>
  <c r="I346" i="5"/>
  <c r="A347" i="5"/>
  <c r="N345" i="5"/>
  <c r="R342" i="5"/>
  <c r="K344" i="5"/>
  <c r="D345" i="5"/>
  <c r="O343" i="5"/>
  <c r="P343" i="5"/>
  <c r="E347" i="5"/>
  <c r="L346" i="5"/>
  <c r="S342" i="5"/>
  <c r="T342" i="5" s="1"/>
  <c r="J346" i="5" l="1"/>
  <c r="M346" i="5" s="1"/>
  <c r="B347" i="5"/>
  <c r="I347" i="5"/>
  <c r="A348" i="5"/>
  <c r="S343" i="5"/>
  <c r="T343" i="5" s="1"/>
  <c r="R343" i="5"/>
  <c r="D346" i="5"/>
  <c r="K345" i="5"/>
  <c r="E348" i="5"/>
  <c r="L347" i="5"/>
  <c r="O344" i="5"/>
  <c r="P344" i="5"/>
  <c r="N346" i="5" l="1"/>
  <c r="S344" i="5"/>
  <c r="T344" i="5" s="1"/>
  <c r="B348" i="5"/>
  <c r="J347" i="5"/>
  <c r="I348" i="5"/>
  <c r="A349" i="5"/>
  <c r="M347" i="5"/>
  <c r="N347" i="5"/>
  <c r="R344" i="5"/>
  <c r="K346" i="5"/>
  <c r="D347" i="5"/>
  <c r="O345" i="5"/>
  <c r="P345" i="5"/>
  <c r="L348" i="5"/>
  <c r="E349" i="5"/>
  <c r="S345" i="5" l="1"/>
  <c r="T345" i="5" s="1"/>
  <c r="B349" i="5"/>
  <c r="J348" i="5"/>
  <c r="M348" i="5" s="1"/>
  <c r="A350" i="5"/>
  <c r="I349" i="5"/>
  <c r="N348" i="5"/>
  <c r="R345" i="5"/>
  <c r="L349" i="5"/>
  <c r="E350" i="5"/>
  <c r="K347" i="5"/>
  <c r="D348" i="5"/>
  <c r="O346" i="5"/>
  <c r="P346" i="5"/>
  <c r="B350" i="5" l="1"/>
  <c r="J349" i="5"/>
  <c r="M349" i="5" s="1"/>
  <c r="N349" i="5"/>
  <c r="A351" i="5"/>
  <c r="I350" i="5"/>
  <c r="S346" i="5"/>
  <c r="T346" i="5" s="1"/>
  <c r="R346" i="5"/>
  <c r="E351" i="5"/>
  <c r="L350" i="5"/>
  <c r="O347" i="5"/>
  <c r="P347" i="5"/>
  <c r="K348" i="5"/>
  <c r="D349" i="5"/>
  <c r="S347" i="5" l="1"/>
  <c r="T347" i="5" s="1"/>
  <c r="B351" i="5"/>
  <c r="J350" i="5"/>
  <c r="M350" i="5" s="1"/>
  <c r="A352" i="5"/>
  <c r="I351" i="5"/>
  <c r="R347" i="5"/>
  <c r="K349" i="5"/>
  <c r="D350" i="5"/>
  <c r="O348" i="5"/>
  <c r="P348" i="5"/>
  <c r="E352" i="5"/>
  <c r="L351" i="5"/>
  <c r="B352" i="5" l="1"/>
  <c r="J351" i="5"/>
  <c r="N351" i="5" s="1"/>
  <c r="N350" i="5"/>
  <c r="R348" i="5"/>
  <c r="A353" i="5"/>
  <c r="I352" i="5"/>
  <c r="E353" i="5"/>
  <c r="L352" i="5"/>
  <c r="K350" i="5"/>
  <c r="D351" i="5"/>
  <c r="S348" i="5"/>
  <c r="T348" i="5" s="1"/>
  <c r="O349" i="5"/>
  <c r="P349" i="5"/>
  <c r="S349" i="5" l="1"/>
  <c r="T349" i="5" s="1"/>
  <c r="M351" i="5"/>
  <c r="J352" i="5"/>
  <c r="N352" i="5" s="1"/>
  <c r="B353" i="5"/>
  <c r="I353" i="5"/>
  <c r="A354" i="5"/>
  <c r="R349" i="5"/>
  <c r="E354" i="5"/>
  <c r="L353" i="5"/>
  <c r="O350" i="5"/>
  <c r="P350" i="5"/>
  <c r="K351" i="5"/>
  <c r="D352" i="5"/>
  <c r="M352" i="5" l="1"/>
  <c r="B354" i="5"/>
  <c r="J353" i="5"/>
  <c r="M353" i="5" s="1"/>
  <c r="N353" i="5"/>
  <c r="R350" i="5"/>
  <c r="A355" i="5"/>
  <c r="I354" i="5"/>
  <c r="O351" i="5"/>
  <c r="P351" i="5"/>
  <c r="E355" i="5"/>
  <c r="L354" i="5"/>
  <c r="K352" i="5"/>
  <c r="D353" i="5"/>
  <c r="S350" i="5"/>
  <c r="T350" i="5" s="1"/>
  <c r="S351" i="5" l="1"/>
  <c r="T351" i="5" s="1"/>
  <c r="B355" i="5"/>
  <c r="J354" i="5"/>
  <c r="I355" i="5"/>
  <c r="A356" i="5"/>
  <c r="N354" i="5"/>
  <c r="M354" i="5"/>
  <c r="R351" i="5"/>
  <c r="D354" i="5"/>
  <c r="K353" i="5"/>
  <c r="L355" i="5"/>
  <c r="E356" i="5"/>
  <c r="O352" i="5"/>
  <c r="P352" i="5"/>
  <c r="B356" i="5" l="1"/>
  <c r="J355" i="5"/>
  <c r="I356" i="5"/>
  <c r="A357" i="5"/>
  <c r="M355" i="5"/>
  <c r="N355" i="5"/>
  <c r="R352" i="5"/>
  <c r="L356" i="5"/>
  <c r="E357" i="5"/>
  <c r="S352" i="5"/>
  <c r="T352" i="5" s="1"/>
  <c r="O353" i="5"/>
  <c r="P353" i="5"/>
  <c r="K354" i="5"/>
  <c r="D355" i="5"/>
  <c r="B357" i="5" l="1"/>
  <c r="J356" i="5"/>
  <c r="M356" i="5" s="1"/>
  <c r="A358" i="5"/>
  <c r="I357" i="5"/>
  <c r="N356" i="5"/>
  <c r="R353" i="5"/>
  <c r="O354" i="5"/>
  <c r="P354" i="5"/>
  <c r="D356" i="5"/>
  <c r="K355" i="5"/>
  <c r="S353" i="5"/>
  <c r="T353" i="5" s="1"/>
  <c r="E358" i="5"/>
  <c r="L357" i="5"/>
  <c r="J357" i="5" l="1"/>
  <c r="M357" i="5" s="1"/>
  <c r="B358" i="5"/>
  <c r="N357" i="5"/>
  <c r="A359" i="5"/>
  <c r="I358" i="5"/>
  <c r="R354" i="5"/>
  <c r="O355" i="5"/>
  <c r="P355" i="5"/>
  <c r="K356" i="5"/>
  <c r="D357" i="5"/>
  <c r="L358" i="5"/>
  <c r="E359" i="5"/>
  <c r="S354" i="5"/>
  <c r="T354" i="5" s="1"/>
  <c r="B359" i="5" l="1"/>
  <c r="J358" i="5"/>
  <c r="M358" i="5" s="1"/>
  <c r="A360" i="5"/>
  <c r="I359" i="5"/>
  <c r="R355" i="5"/>
  <c r="O356" i="5"/>
  <c r="P356" i="5"/>
  <c r="E360" i="5"/>
  <c r="L359" i="5"/>
  <c r="S355" i="5"/>
  <c r="T355" i="5" s="1"/>
  <c r="D358" i="5"/>
  <c r="K357" i="5"/>
  <c r="N358" i="5" l="1"/>
  <c r="B360" i="5"/>
  <c r="J359" i="5"/>
  <c r="N359" i="5" s="1"/>
  <c r="A361" i="5"/>
  <c r="I360" i="5"/>
  <c r="R356" i="5"/>
  <c r="O357" i="5"/>
  <c r="P357" i="5"/>
  <c r="K358" i="5"/>
  <c r="D359" i="5"/>
  <c r="L360" i="5"/>
  <c r="E361" i="5"/>
  <c r="S356" i="5"/>
  <c r="T356" i="5" s="1"/>
  <c r="M359" i="5" l="1"/>
  <c r="B361" i="5"/>
  <c r="J360" i="5"/>
  <c r="N360" i="5" s="1"/>
  <c r="M360" i="5"/>
  <c r="S357" i="5"/>
  <c r="T357" i="5" s="1"/>
  <c r="A362" i="5"/>
  <c r="I361" i="5"/>
  <c r="O358" i="5"/>
  <c r="P358" i="5"/>
  <c r="L361" i="5"/>
  <c r="E362" i="5"/>
  <c r="K359" i="5"/>
  <c r="D360" i="5"/>
  <c r="R357" i="5"/>
  <c r="B362" i="5" l="1"/>
  <c r="J361" i="5"/>
  <c r="N361" i="5" s="1"/>
  <c r="A363" i="5"/>
  <c r="I362" i="5"/>
  <c r="M361" i="5"/>
  <c r="R358" i="5"/>
  <c r="L362" i="5"/>
  <c r="E363" i="5"/>
  <c r="K360" i="5"/>
  <c r="D361" i="5"/>
  <c r="O359" i="5"/>
  <c r="P359" i="5"/>
  <c r="S358" i="5"/>
  <c r="T358" i="5" s="1"/>
  <c r="S359" i="5" l="1"/>
  <c r="T359" i="5" s="1"/>
  <c r="J362" i="5"/>
  <c r="M362" i="5" s="1"/>
  <c r="B363" i="5"/>
  <c r="A364" i="5"/>
  <c r="I363" i="5"/>
  <c r="O360" i="5"/>
  <c r="P360" i="5"/>
  <c r="R359" i="5"/>
  <c r="E364" i="5"/>
  <c r="L363" i="5"/>
  <c r="D362" i="5"/>
  <c r="K361" i="5"/>
  <c r="N362" i="5" l="1"/>
  <c r="B364" i="5"/>
  <c r="J363" i="5"/>
  <c r="M363" i="5" s="1"/>
  <c r="I364" i="5"/>
  <c r="A365" i="5"/>
  <c r="R360" i="5"/>
  <c r="O361" i="5"/>
  <c r="P361" i="5"/>
  <c r="E365" i="5"/>
  <c r="L364" i="5"/>
  <c r="K362" i="5"/>
  <c r="D363" i="5"/>
  <c r="S360" i="5"/>
  <c r="T360" i="5" s="1"/>
  <c r="B365" i="5" l="1"/>
  <c r="J364" i="5"/>
  <c r="N364" i="5" s="1"/>
  <c r="N363" i="5"/>
  <c r="I365" i="5"/>
  <c r="A366" i="5"/>
  <c r="S361" i="5"/>
  <c r="T361" i="5" s="1"/>
  <c r="M364" i="5"/>
  <c r="R361" i="5"/>
  <c r="L365" i="5"/>
  <c r="E366" i="5"/>
  <c r="K363" i="5"/>
  <c r="D364" i="5"/>
  <c r="O362" i="5"/>
  <c r="P362" i="5"/>
  <c r="B366" i="5" l="1"/>
  <c r="J365" i="5"/>
  <c r="N365" i="5" s="1"/>
  <c r="A367" i="5"/>
  <c r="I366" i="5"/>
  <c r="R362" i="5"/>
  <c r="K364" i="5"/>
  <c r="D365" i="5"/>
  <c r="O363" i="5"/>
  <c r="P363" i="5"/>
  <c r="S362" i="5"/>
  <c r="T362" i="5" s="1"/>
  <c r="E367" i="5"/>
  <c r="L366" i="5"/>
  <c r="S363" i="5" l="1"/>
  <c r="T363" i="5" s="1"/>
  <c r="M365" i="5"/>
  <c r="B367" i="5"/>
  <c r="J366" i="5"/>
  <c r="M366" i="5" s="1"/>
  <c r="A368" i="5"/>
  <c r="I367" i="5"/>
  <c r="R363" i="5"/>
  <c r="E368" i="5"/>
  <c r="L367" i="5"/>
  <c r="D366" i="5"/>
  <c r="K365" i="5"/>
  <c r="O364" i="5"/>
  <c r="P364" i="5"/>
  <c r="B368" i="5" l="1"/>
  <c r="J367" i="5"/>
  <c r="M367" i="5" s="1"/>
  <c r="N366" i="5"/>
  <c r="S364" i="5"/>
  <c r="T364" i="5" s="1"/>
  <c r="A369" i="5"/>
  <c r="I368" i="5"/>
  <c r="R364" i="5"/>
  <c r="E369" i="5"/>
  <c r="L368" i="5"/>
  <c r="O365" i="5"/>
  <c r="P365" i="5"/>
  <c r="D367" i="5"/>
  <c r="K366" i="5"/>
  <c r="N367" i="5" l="1"/>
  <c r="B369" i="5"/>
  <c r="J368" i="5"/>
  <c r="M368" i="5" s="1"/>
  <c r="A370" i="5"/>
  <c r="I369" i="5"/>
  <c r="R365" i="5"/>
  <c r="K367" i="5"/>
  <c r="D368" i="5"/>
  <c r="O366" i="5"/>
  <c r="P366" i="5"/>
  <c r="S365" i="5"/>
  <c r="T365" i="5" s="1"/>
  <c r="L369" i="5"/>
  <c r="E370" i="5"/>
  <c r="N368" i="5" l="1"/>
  <c r="J369" i="5"/>
  <c r="N369" i="5" s="1"/>
  <c r="B370" i="5"/>
  <c r="I370" i="5"/>
  <c r="A371" i="5"/>
  <c r="I371" i="5" s="1"/>
  <c r="S366" i="5"/>
  <c r="T366" i="5" s="1"/>
  <c r="R366" i="5"/>
  <c r="L370" i="5"/>
  <c r="E371" i="5"/>
  <c r="L371" i="5" s="1"/>
  <c r="K368" i="5"/>
  <c r="D369" i="5"/>
  <c r="O367" i="5"/>
  <c r="P367" i="5"/>
  <c r="M369" i="5" l="1"/>
  <c r="J370" i="5"/>
  <c r="B371" i="5"/>
  <c r="J371" i="5" s="1"/>
  <c r="N371" i="5" s="1"/>
  <c r="M370" i="5"/>
  <c r="N370" i="5"/>
  <c r="S367" i="5"/>
  <c r="T367" i="5" s="1"/>
  <c r="R367" i="5"/>
  <c r="D370" i="5"/>
  <c r="K369" i="5"/>
  <c r="O368" i="5"/>
  <c r="P368" i="5"/>
  <c r="S368" i="5" s="1"/>
  <c r="T368" i="5" s="1"/>
  <c r="M371" i="5" l="1"/>
  <c r="R368" i="5"/>
  <c r="K370" i="5"/>
  <c r="D371" i="5"/>
  <c r="K371" i="5" s="1"/>
  <c r="O369" i="5"/>
  <c r="P369" i="5"/>
  <c r="S369" i="5" l="1"/>
  <c r="T369" i="5" s="1"/>
  <c r="R369" i="5"/>
  <c r="O371" i="5"/>
  <c r="P371" i="5"/>
  <c r="S371" i="5" s="1"/>
  <c r="T371" i="5" s="1"/>
  <c r="O370" i="5"/>
  <c r="P370" i="5"/>
  <c r="R370" i="5" l="1"/>
  <c r="R371" i="5"/>
  <c r="S370" i="5"/>
  <c r="T370" i="5" s="1"/>
</calcChain>
</file>

<file path=xl/sharedStrings.xml><?xml version="1.0" encoding="utf-8"?>
<sst xmlns="http://schemas.openxmlformats.org/spreadsheetml/2006/main" count="74" uniqueCount="48">
  <si>
    <t>B</t>
  </si>
  <si>
    <t>w</t>
  </si>
  <si>
    <t>x</t>
  </si>
  <si>
    <t>y</t>
  </si>
  <si>
    <t>Amp</t>
  </si>
  <si>
    <t>δ</t>
  </si>
  <si>
    <t>ｍδ</t>
  </si>
  <si>
    <t>A</t>
    <phoneticPr fontId="1"/>
  </si>
  <si>
    <t>C</t>
    <phoneticPr fontId="1"/>
  </si>
  <si>
    <t>-Aw^2+C</t>
    <phoneticPr fontId="1"/>
  </si>
  <si>
    <t>Bjw</t>
    <phoneticPr fontId="1"/>
  </si>
  <si>
    <t>real</t>
    <phoneticPr fontId="1"/>
  </si>
  <si>
    <t>image</t>
    <phoneticPr fontId="1"/>
  </si>
  <si>
    <t>(w^2+AB)/(w^2+b^2)</t>
    <phoneticPr fontId="1"/>
  </si>
  <si>
    <t>(B-A)w/(B^2+w^2)</t>
    <phoneticPr fontId="1"/>
  </si>
  <si>
    <t>-Aw^2+C</t>
    <phoneticPr fontId="1"/>
  </si>
  <si>
    <t>Bjw</t>
    <phoneticPr fontId="1"/>
  </si>
  <si>
    <t>D</t>
    <phoneticPr fontId="1"/>
  </si>
  <si>
    <t>-Dw^2+F</t>
    <phoneticPr fontId="1"/>
  </si>
  <si>
    <t>Ejw</t>
    <phoneticPr fontId="1"/>
  </si>
  <si>
    <t>E</t>
    <phoneticPr fontId="1"/>
  </si>
  <si>
    <t>F</t>
    <phoneticPr fontId="1"/>
  </si>
  <si>
    <t>G(s) = 1/(As^2+Bs+C)　型伝達関数の場合</t>
    <rPh sb="21" eb="22">
      <t>ガタ</t>
    </rPh>
    <rPh sb="22" eb="24">
      <t>デンタツ</t>
    </rPh>
    <rPh sb="24" eb="26">
      <t>カンスウ</t>
    </rPh>
    <rPh sb="27" eb="29">
      <t>バアイ</t>
    </rPh>
    <phoneticPr fontId="1"/>
  </si>
  <si>
    <t>G(s) = (s+A)/(s+B) 型の伝達関数の場合</t>
    <rPh sb="19" eb="20">
      <t>ガタ</t>
    </rPh>
    <rPh sb="21" eb="23">
      <t>デンタツ</t>
    </rPh>
    <rPh sb="23" eb="25">
      <t>カンスウ</t>
    </rPh>
    <rPh sb="26" eb="28">
      <t>バアイ</t>
    </rPh>
    <phoneticPr fontId="1"/>
  </si>
  <si>
    <t>G(s) = (Ds^2+Es+F)/(As^2+Bs+C) 型の伝達関数の場合</t>
    <rPh sb="31" eb="32">
      <t>ガタ</t>
    </rPh>
    <rPh sb="33" eb="35">
      <t>デンタツ</t>
    </rPh>
    <rPh sb="35" eb="37">
      <t>カンスウ</t>
    </rPh>
    <rPh sb="38" eb="40">
      <t>バアイ</t>
    </rPh>
    <phoneticPr fontId="1"/>
  </si>
  <si>
    <t>このxlsプログラムは、種々の伝達関数から予測される周波数応答を図示します。</t>
    <rPh sb="12" eb="14">
      <t>シュジュ</t>
    </rPh>
    <rPh sb="15" eb="17">
      <t>デンタツ</t>
    </rPh>
    <rPh sb="17" eb="19">
      <t>カンスウ</t>
    </rPh>
    <rPh sb="21" eb="23">
      <t>ヨソク</t>
    </rPh>
    <rPh sb="26" eb="29">
      <t>シュウハスウ</t>
    </rPh>
    <rPh sb="29" eb="31">
      <t>オウトウ</t>
    </rPh>
    <rPh sb="32" eb="34">
      <t>ズシ</t>
    </rPh>
    <phoneticPr fontId="1"/>
  </si>
  <si>
    <t>G(s) = (s+A)/(s+B) 型の伝達関数の場合</t>
  </si>
  <si>
    <t>G(s) = (Ds^2+Es+F)/(As^2+Bs+C) 型の伝達関数の場合</t>
  </si>
  <si>
    <t>　</t>
    <phoneticPr fontId="1"/>
  </si>
  <si>
    <t>　</t>
    <phoneticPr fontId="1"/>
  </si>
  <si>
    <t>ワークシート「Bode02」のＡ，Ｂ，Ｃ列４行目に、Ａ，Ｂ，Ｃのデータを代入します。</t>
    <rPh sb="20" eb="21">
      <t>レツ</t>
    </rPh>
    <rPh sb="22" eb="24">
      <t>ギョウメ</t>
    </rPh>
    <rPh sb="36" eb="38">
      <t>ダイニュウ</t>
    </rPh>
    <phoneticPr fontId="1"/>
  </si>
  <si>
    <t>⇒</t>
    <phoneticPr fontId="1"/>
  </si>
  <si>
    <t>ワークシート「Bode03」のＡ，Ｂ列４行目に、Ａ，Ｂのデータを代入します。</t>
    <rPh sb="18" eb="19">
      <t>レツ</t>
    </rPh>
    <rPh sb="20" eb="22">
      <t>ギョウメ</t>
    </rPh>
    <rPh sb="32" eb="34">
      <t>ダイニュウ</t>
    </rPh>
    <phoneticPr fontId="1"/>
  </si>
  <si>
    <t>ワークシート「Bode04」のＡ～Ｆ列４行目に、Ａ～Ｆのデータを代入します。</t>
    <rPh sb="18" eb="19">
      <t>レツ</t>
    </rPh>
    <rPh sb="20" eb="22">
      <t>ギョウメ</t>
    </rPh>
    <rPh sb="32" eb="34">
      <t>ダイニュウ</t>
    </rPh>
    <phoneticPr fontId="1"/>
  </si>
  <si>
    <t>Real</t>
    <phoneticPr fontId="1"/>
  </si>
  <si>
    <t>Image</t>
    <phoneticPr fontId="1"/>
  </si>
  <si>
    <t>See</t>
    <phoneticPr fontId="1"/>
  </si>
  <si>
    <t>Note</t>
    <phoneticPr fontId="1"/>
  </si>
  <si>
    <t>IV conterter</t>
    <phoneticPr fontId="1"/>
  </si>
  <si>
    <t>IV diff converter</t>
    <phoneticPr fontId="1"/>
  </si>
  <si>
    <t>G(s) = 1/(As^2+Bs+C)　型の伝達関数の場合</t>
    <phoneticPr fontId="1"/>
  </si>
  <si>
    <t>例として、Bode02には、IVコンバーター、Bode03には、微分型IVコンバーター</t>
    <rPh sb="0" eb="1">
      <t>レイ</t>
    </rPh>
    <rPh sb="32" eb="35">
      <t>ビブンガタ</t>
    </rPh>
    <phoneticPr fontId="1"/>
  </si>
  <si>
    <t>の例を入れてあります。</t>
    <phoneticPr fontId="1"/>
  </si>
  <si>
    <t>Example Bode01</t>
    <phoneticPr fontId="1"/>
  </si>
  <si>
    <t>Example Bode03</t>
    <phoneticPr fontId="1"/>
  </si>
  <si>
    <r>
      <t>C</t>
    </r>
    <r>
      <rPr>
        <b/>
        <vertAlign val="subscript"/>
        <sz val="14"/>
        <rFont val="Arial"/>
        <family val="2"/>
      </rPr>
      <t>i</t>
    </r>
    <phoneticPr fontId="1"/>
  </si>
  <si>
    <r>
      <t>C</t>
    </r>
    <r>
      <rPr>
        <b/>
        <vertAlign val="subscript"/>
        <sz val="18"/>
        <rFont val="Arial"/>
        <family val="2"/>
      </rPr>
      <t>f</t>
    </r>
    <phoneticPr fontId="1"/>
  </si>
  <si>
    <r>
      <t>R</t>
    </r>
    <r>
      <rPr>
        <b/>
        <vertAlign val="subscript"/>
        <sz val="18"/>
        <rFont val="Arial"/>
        <family val="2"/>
      </rPr>
      <t>f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</si>
</sst>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E+00"/>
    <numFmt numFmtId="178" formatCode="0.0E+0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Arial"/>
      <family val="2"/>
    </font>
    <font>
      <b/>
      <sz val="18"/>
      <name val="Arial"/>
      <family val="2"/>
    </font>
    <font>
      <b/>
      <vertAlign val="subscript"/>
      <sz val="18"/>
      <name val="Arial"/>
      <family val="2"/>
    </font>
    <font>
      <b/>
      <sz val="16"/>
      <color rgb="FFFF0000"/>
      <name val="Arial"/>
      <family val="2"/>
    </font>
    <font>
      <b/>
      <vertAlign val="subscript"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quotePrefix="1"/>
    <xf numFmtId="176" fontId="0" fillId="0" borderId="0" xfId="0" applyNumberFormat="1"/>
    <xf numFmtId="176" fontId="2" fillId="0" borderId="0" xfId="0" applyNumberFormat="1" applyFont="1"/>
    <xf numFmtId="0" fontId="3" fillId="0" borderId="0" xfId="0" quotePrefix="1" applyFont="1"/>
    <xf numFmtId="0" fontId="3" fillId="0" borderId="0" xfId="0" applyFont="1"/>
    <xf numFmtId="177" fontId="4" fillId="0" borderId="0" xfId="0" applyNumberFormat="1" applyFont="1"/>
    <xf numFmtId="11" fontId="5" fillId="0" borderId="0" xfId="0" applyNumberFormat="1" applyFont="1"/>
    <xf numFmtId="177" fontId="5" fillId="0" borderId="0" xfId="0" applyNumberFormat="1" applyFont="1"/>
    <xf numFmtId="176" fontId="8" fillId="0" borderId="0" xfId="0" applyNumberFormat="1" applyFont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1" fontId="9" fillId="3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1" fontId="10" fillId="3" borderId="1" xfId="0" applyNumberFormat="1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11" fillId="4" borderId="0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3" fillId="0" borderId="0" xfId="0" applyFont="1"/>
    <xf numFmtId="11" fontId="16" fillId="0" borderId="0" xfId="0" applyNumberFormat="1" applyFont="1"/>
    <xf numFmtId="178" fontId="0" fillId="0" borderId="0" xfId="0" applyNumberFormat="1"/>
    <xf numFmtId="178" fontId="14" fillId="0" borderId="0" xfId="0" applyNumberFormat="1" applyFont="1"/>
    <xf numFmtId="178" fontId="16" fillId="0" borderId="0" xfId="0" applyNumberFormat="1" applyFont="1"/>
    <xf numFmtId="178" fontId="13" fillId="0" borderId="0" xfId="0" applyNumberFormat="1" applyFont="1"/>
    <xf numFmtId="178" fontId="12" fillId="0" borderId="0" xfId="0" applyNumberFormat="1" applyFont="1"/>
    <xf numFmtId="49" fontId="0" fillId="0" borderId="0" xfId="0" applyNumberFormat="1"/>
    <xf numFmtId="0" fontId="0" fillId="4" borderId="0" xfId="0" applyFill="1" applyBorder="1" applyAlignment="1"/>
    <xf numFmtId="0" fontId="0" fillId="0" borderId="0" xfId="0" applyAlignment="1"/>
    <xf numFmtId="0" fontId="0" fillId="4" borderId="8" xfId="0" applyFill="1" applyBorder="1" applyAlignment="1"/>
    <xf numFmtId="0" fontId="0" fillId="0" borderId="8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b="1">
                <a:solidFill>
                  <a:srgbClr val="FF0000"/>
                </a:solidFill>
                <a:latin typeface="Georgia" panose="02040502050405020303" pitchFamily="18" charset="0"/>
              </a:rPr>
              <a:t>Nyquist Plot</a:t>
            </a:r>
          </a:p>
        </c:rich>
      </c:tx>
      <c:layout>
        <c:manualLayout>
          <c:xMode val="edge"/>
          <c:yMode val="edge"/>
          <c:x val="0.65119077438154893"/>
          <c:y val="0.82539759453145267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3530906837798"/>
          <c:y val="6.8378262127279071E-2"/>
          <c:w val="0.78962294670842781"/>
          <c:h val="0.83336006967621379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Bode02!$H$4:$H$371</c:f>
              <c:numCache>
                <c:formatCode>General</c:formatCode>
                <c:ptCount val="368"/>
                <c:pt idx="0">
                  <c:v>2000000000</c:v>
                </c:pt>
                <c:pt idx="1">
                  <c:v>1999999999.9996798</c:v>
                </c:pt>
                <c:pt idx="2">
                  <c:v>1999999999.9996407</c:v>
                </c:pt>
                <c:pt idx="3">
                  <c:v>1999999999.9995959</c:v>
                </c:pt>
                <c:pt idx="4">
                  <c:v>1999999999.9995463</c:v>
                </c:pt>
                <c:pt idx="5">
                  <c:v>1999999999.99949</c:v>
                </c:pt>
                <c:pt idx="6">
                  <c:v>1999999999.9994268</c:v>
                </c:pt>
                <c:pt idx="7">
                  <c:v>1999999999.999356</c:v>
                </c:pt>
                <c:pt idx="8">
                  <c:v>1999999999.9992766</c:v>
                </c:pt>
                <c:pt idx="9">
                  <c:v>1999999999.9991872</c:v>
                </c:pt>
                <c:pt idx="10">
                  <c:v>1999999999.9990866</c:v>
                </c:pt>
                <c:pt idx="11">
                  <c:v>1999999999.9989738</c:v>
                </c:pt>
                <c:pt idx="12">
                  <c:v>1999999999.9988468</c:v>
                </c:pt>
                <c:pt idx="13">
                  <c:v>1999999999.9987042</c:v>
                </c:pt>
                <c:pt idx="14">
                  <c:v>1999999999.9985445</c:v>
                </c:pt>
                <c:pt idx="15">
                  <c:v>1999999999.9983642</c:v>
                </c:pt>
                <c:pt idx="16">
                  <c:v>1999999999.9981618</c:v>
                </c:pt>
                <c:pt idx="17">
                  <c:v>1999999999.9979351</c:v>
                </c:pt>
                <c:pt idx="18">
                  <c:v>1999999999.9976797</c:v>
                </c:pt>
                <c:pt idx="19">
                  <c:v>1999999999.9973931</c:v>
                </c:pt>
                <c:pt idx="20">
                  <c:v>1999999999.9970706</c:v>
                </c:pt>
                <c:pt idx="21">
                  <c:v>1999999999.9967086</c:v>
                </c:pt>
                <c:pt idx="22">
                  <c:v>1999999999.9963019</c:v>
                </c:pt>
                <c:pt idx="23">
                  <c:v>1999999999.9958446</c:v>
                </c:pt>
                <c:pt idx="24">
                  <c:v>1999999999.995331</c:v>
                </c:pt>
                <c:pt idx="25">
                  <c:v>1999999999.9947541</c:v>
                </c:pt>
                <c:pt idx="26">
                  <c:v>1999999999.9941056</c:v>
                </c:pt>
                <c:pt idx="27">
                  <c:v>1999999999.9933772</c:v>
                </c:pt>
                <c:pt idx="28">
                  <c:v>1999999999.9925582</c:v>
                </c:pt>
                <c:pt idx="29">
                  <c:v>1999999999.9916387</c:v>
                </c:pt>
                <c:pt idx="30">
                  <c:v>1999999999.9906054</c:v>
                </c:pt>
                <c:pt idx="31">
                  <c:v>1999999999.989444</c:v>
                </c:pt>
                <c:pt idx="32">
                  <c:v>1999999999.9881394</c:v>
                </c:pt>
                <c:pt idx="33">
                  <c:v>1999999999.9866734</c:v>
                </c:pt>
                <c:pt idx="34">
                  <c:v>1999999999.9850259</c:v>
                </c:pt>
                <c:pt idx="35">
                  <c:v>1999999999.983175</c:v>
                </c:pt>
                <c:pt idx="36">
                  <c:v>1999999999.9810958</c:v>
                </c:pt>
                <c:pt idx="37">
                  <c:v>1999999999.9787593</c:v>
                </c:pt>
                <c:pt idx="38">
                  <c:v>1999999999.9761338</c:v>
                </c:pt>
                <c:pt idx="39">
                  <c:v>1999999999.9731836</c:v>
                </c:pt>
                <c:pt idx="40">
                  <c:v>1999999999.9698696</c:v>
                </c:pt>
                <c:pt idx="41">
                  <c:v>1999999999.9661453</c:v>
                </c:pt>
                <c:pt idx="42">
                  <c:v>1999999999.961961</c:v>
                </c:pt>
                <c:pt idx="43">
                  <c:v>1999999999.9572594</c:v>
                </c:pt>
                <c:pt idx="44">
                  <c:v>1999999999.9519765</c:v>
                </c:pt>
                <c:pt idx="45">
                  <c:v>1999999999.9460409</c:v>
                </c:pt>
                <c:pt idx="46">
                  <c:v>1999999999.9393713</c:v>
                </c:pt>
                <c:pt idx="47">
                  <c:v>1999999999.9318776</c:v>
                </c:pt>
                <c:pt idx="48">
                  <c:v>1999999999.9234579</c:v>
                </c:pt>
                <c:pt idx="49">
                  <c:v>1999999999.9139972</c:v>
                </c:pt>
                <c:pt idx="50">
                  <c:v>1999999999.9033673</c:v>
                </c:pt>
                <c:pt idx="51">
                  <c:v>1999999999.8914235</c:v>
                </c:pt>
                <c:pt idx="52">
                  <c:v>1999999999.8780031</c:v>
                </c:pt>
                <c:pt idx="53">
                  <c:v>1999999999.8629246</c:v>
                </c:pt>
                <c:pt idx="54">
                  <c:v>1999999999.8459818</c:v>
                </c:pt>
                <c:pt idx="55">
                  <c:v>1999999999.8269451</c:v>
                </c:pt>
                <c:pt idx="56">
                  <c:v>1999999999.8055558</c:v>
                </c:pt>
                <c:pt idx="57">
                  <c:v>1999999999.7815225</c:v>
                </c:pt>
                <c:pt idx="58">
                  <c:v>1999999999.7545187</c:v>
                </c:pt>
                <c:pt idx="59">
                  <c:v>1999999999.7241771</c:v>
                </c:pt>
                <c:pt idx="60">
                  <c:v>1999999999.6900854</c:v>
                </c:pt>
                <c:pt idx="61">
                  <c:v>1999999999.6517799</c:v>
                </c:pt>
                <c:pt idx="62">
                  <c:v>1999999999.6087401</c:v>
                </c:pt>
                <c:pt idx="63">
                  <c:v>1999999999.5603802</c:v>
                </c:pt>
                <c:pt idx="64">
                  <c:v>1999999999.5060432</c:v>
                </c:pt>
                <c:pt idx="65">
                  <c:v>1999999999.4449902</c:v>
                </c:pt>
                <c:pt idx="66">
                  <c:v>1999999999.3763907</c:v>
                </c:pt>
                <c:pt idx="67">
                  <c:v>1999999999.2993128</c:v>
                </c:pt>
                <c:pt idx="68">
                  <c:v>1999999999.212708</c:v>
                </c:pt>
                <c:pt idx="69">
                  <c:v>1999999999.1153984</c:v>
                </c:pt>
                <c:pt idx="70">
                  <c:v>1999999999.0060618</c:v>
                </c:pt>
                <c:pt idx="71">
                  <c:v>1999999998.8832109</c:v>
                </c:pt>
                <c:pt idx="72">
                  <c:v>1999999998.7451758</c:v>
                </c:pt>
                <c:pt idx="73">
                  <c:v>1999999998.5900798</c:v>
                </c:pt>
                <c:pt idx="74">
                  <c:v>1999999998.4158137</c:v>
                </c:pt>
                <c:pt idx="75">
                  <c:v>1999999998.2200081</c:v>
                </c:pt>
                <c:pt idx="76">
                  <c:v>1999999998.0000012</c:v>
                </c:pt>
                <c:pt idx="77">
                  <c:v>1999999997.7528009</c:v>
                </c:pt>
                <c:pt idx="78">
                  <c:v>1999999997.4750473</c:v>
                </c:pt>
                <c:pt idx="79">
                  <c:v>1999999997.1629634</c:v>
                </c:pt>
                <c:pt idx="80">
                  <c:v>1999999996.8123055</c:v>
                </c:pt>
                <c:pt idx="81">
                  <c:v>1999999996.4183066</c:v>
                </c:pt>
                <c:pt idx="82">
                  <c:v>1999999995.9756091</c:v>
                </c:pt>
                <c:pt idx="83">
                  <c:v>1999999995.4781945</c:v>
                </c:pt>
                <c:pt idx="84">
                  <c:v>1999999994.9192994</c:v>
                </c:pt>
                <c:pt idx="85">
                  <c:v>1999999994.2913249</c:v>
                </c:pt>
                <c:pt idx="86">
                  <c:v>1999999993.5857322</c:v>
                </c:pt>
                <c:pt idx="87">
                  <c:v>1999999992.7929289</c:v>
                </c:pt>
                <c:pt idx="88">
                  <c:v>1999999991.9021349</c:v>
                </c:pt>
                <c:pt idx="89">
                  <c:v>1999999990.9012392</c:v>
                </c:pt>
                <c:pt idx="90">
                  <c:v>1999999989.7766318</c:v>
                </c:pt>
                <c:pt idx="91">
                  <c:v>1999999988.5130236</c:v>
                </c:pt>
                <c:pt idx="92">
                  <c:v>1999999987.0932333</c:v>
                </c:pt>
                <c:pt idx="93">
                  <c:v>1999999985.4979572</c:v>
                </c:pt>
                <c:pt idx="94">
                  <c:v>1999999983.7055047</c:v>
                </c:pt>
                <c:pt idx="95">
                  <c:v>1999999981.691505</c:v>
                </c:pt>
                <c:pt idx="96">
                  <c:v>1999999979.428575</c:v>
                </c:pt>
                <c:pt idx="97">
                  <c:v>1999999976.885947</c:v>
                </c:pt>
                <c:pt idx="98">
                  <c:v>1999999974.0290499</c:v>
                </c:pt>
                <c:pt idx="99">
                  <c:v>1999999970.8190405</c:v>
                </c:pt>
                <c:pt idx="100">
                  <c:v>1999999967.2122743</c:v>
                </c:pt>
                <c:pt idx="101">
                  <c:v>1999999963.1597114</c:v>
                </c:pt>
                <c:pt idx="102">
                  <c:v>1999999958.606252</c:v>
                </c:pt>
                <c:pt idx="103">
                  <c:v>1999999953.4899848</c:v>
                </c:pt>
                <c:pt idx="104">
                  <c:v>1999999947.7413468</c:v>
                </c:pt>
                <c:pt idx="105">
                  <c:v>1999999941.2821774</c:v>
                </c:pt>
                <c:pt idx="106">
                  <c:v>1999999934.0246549</c:v>
                </c:pt>
                <c:pt idx="107">
                  <c:v>1999999925.8701024</c:v>
                </c:pt>
                <c:pt idx="108">
                  <c:v>1999999916.7076478</c:v>
                </c:pt>
                <c:pt idx="109">
                  <c:v>1999999906.4127135</c:v>
                </c:pt>
                <c:pt idx="110">
                  <c:v>1999999894.8453257</c:v>
                </c:pt>
                <c:pt idx="111">
                  <c:v>1999999881.8482084</c:v>
                </c:pt>
                <c:pt idx="112">
                  <c:v>1999999867.2446482</c:v>
                </c:pt>
                <c:pt idx="113">
                  <c:v>1999999850.8360879</c:v>
                </c:pt>
                <c:pt idx="114">
                  <c:v>1999999832.39943</c:v>
                </c:pt>
                <c:pt idx="115">
                  <c:v>1999999811.6840014</c:v>
                </c:pt>
                <c:pt idx="116">
                  <c:v>1999999788.4081461</c:v>
                </c:pt>
                <c:pt idx="117">
                  <c:v>1999999762.2553961</c:v>
                </c:pt>
                <c:pt idx="118">
                  <c:v>1999999732.8701673</c:v>
                </c:pt>
                <c:pt idx="119">
                  <c:v>1999999699.8529246</c:v>
                </c:pt>
                <c:pt idx="120">
                  <c:v>1999999662.7547526</c:v>
                </c:pt>
                <c:pt idx="121">
                  <c:v>1999999621.0712478</c:v>
                </c:pt>
                <c:pt idx="122">
                  <c:v>1999999574.2356641</c:v>
                </c:pt>
                <c:pt idx="123">
                  <c:v>1999999521.6112049</c:v>
                </c:pt>
                <c:pt idx="124">
                  <c:v>1999999462.4823656</c:v>
                </c:pt>
                <c:pt idx="125">
                  <c:v>1999999396.0452061</c:v>
                </c:pt>
                <c:pt idx="126">
                  <c:v>1999999321.3964188</c:v>
                </c:pt>
                <c:pt idx="127">
                  <c:v>1999999237.5210481</c:v>
                </c:pt>
                <c:pt idx="128">
                  <c:v>1999999143.2786901</c:v>
                </c:pt>
                <c:pt idx="129">
                  <c:v>1999999037.3879871</c:v>
                </c:pt>
                <c:pt idx="130">
                  <c:v>1999998918.4092069</c:v>
                </c:pt>
                <c:pt idx="131">
                  <c:v>1999998784.7246659</c:v>
                </c:pt>
                <c:pt idx="132">
                  <c:v>1999998634.5167372</c:v>
                </c:pt>
                <c:pt idx="133">
                  <c:v>1999998465.7431357</c:v>
                </c:pt>
                <c:pt idx="134">
                  <c:v>1999998276.1091504</c:v>
                </c:pt>
                <c:pt idx="135">
                  <c:v>1999998063.0364478</c:v>
                </c:pt>
                <c:pt idx="136">
                  <c:v>1999997823.6280134</c:v>
                </c:pt>
                <c:pt idx="137">
                  <c:v>1999997554.6287646</c:v>
                </c:pt>
                <c:pt idx="138">
                  <c:v>1999997252.3812954</c:v>
                </c:pt>
                <c:pt idx="139">
                  <c:v>1999996912.7761476</c:v>
                </c:pt>
                <c:pt idx="140">
                  <c:v>1999996531.1959412</c:v>
                </c:pt>
                <c:pt idx="141">
                  <c:v>1999996102.4525952</c:v>
                </c:pt>
                <c:pt idx="142">
                  <c:v>1999995620.7167907</c:v>
                </c:pt>
                <c:pt idx="143">
                  <c:v>1999995079.4387178</c:v>
                </c:pt>
                <c:pt idx="144">
                  <c:v>1999994471.2590244</c:v>
                </c:pt>
                <c:pt idx="145">
                  <c:v>1999993787.9087625</c:v>
                </c:pt>
                <c:pt idx="146">
                  <c:v>1999993020.0969648</c:v>
                </c:pt>
                <c:pt idx="147">
                  <c:v>1999992157.3843329</c:v>
                </c:pt>
                <c:pt idx="148">
                  <c:v>1999991188.0413074</c:v>
                </c:pt>
                <c:pt idx="149">
                  <c:v>1999990098.8886049</c:v>
                </c:pt>
                <c:pt idx="150">
                  <c:v>1999988875.1180437</c:v>
                </c:pt>
                <c:pt idx="151">
                  <c:v>1999987500.0912275</c:v>
                </c:pt>
                <c:pt idx="152">
                  <c:v>1999985955.113353</c:v>
                </c:pt>
                <c:pt idx="153">
                  <c:v>1999984219.1790609</c:v>
                </c:pt>
                <c:pt idx="154">
                  <c:v>1999982268.6868854</c:v>
                </c:pt>
                <c:pt idx="155">
                  <c:v>1999980077.1184156</c:v>
                </c:pt>
                <c:pt idx="156">
                  <c:v>1999977614.6778135</c:v>
                </c:pt>
                <c:pt idx="157">
                  <c:v>1999974847.8867869</c:v>
                </c:pt>
                <c:pt idx="158">
                  <c:v>1999971739.1295226</c:v>
                </c:pt>
                <c:pt idx="159">
                  <c:v>1999968246.1413901</c:v>
                </c:pt>
                <c:pt idx="160">
                  <c:v>1999964321.4344814</c:v>
                </c:pt>
                <c:pt idx="161">
                  <c:v>1999959911.6521754</c:v>
                </c:pt>
                <c:pt idx="162">
                  <c:v>1999954956.843977</c:v>
                </c:pt>
                <c:pt idx="163">
                  <c:v>1999949389.6507747</c:v>
                </c:pt>
                <c:pt idx="164">
                  <c:v>1999943134.3894703</c:v>
                </c:pt>
                <c:pt idx="165">
                  <c:v>1999936106.0245509</c:v>
                </c:pt>
                <c:pt idx="166">
                  <c:v>1999928209.0126629</c:v>
                </c:pt>
                <c:pt idx="167">
                  <c:v>1999919336.0045085</c:v>
                </c:pt>
                <c:pt idx="168">
                  <c:v>1999909366.3864777</c:v>
                </c:pt>
                <c:pt idx="169">
                  <c:v>1999898164.6422422</c:v>
                </c:pt>
                <c:pt idx="170">
                  <c:v>1999885578.5121264</c:v>
                </c:pt>
                <c:pt idx="171">
                  <c:v>1999871436.9253263</c:v>
                </c:pt>
                <c:pt idx="172">
                  <c:v>1999855547.6769993</c:v>
                </c:pt>
                <c:pt idx="173">
                  <c:v>1999837694.8187997</c:v>
                </c:pt>
                <c:pt idx="174">
                  <c:v>1999817635.7276008</c:v>
                </c:pt>
                <c:pt idx="175">
                  <c:v>1999795097.8128028</c:v>
                </c:pt>
                <c:pt idx="176">
                  <c:v>1999769774.8177962</c:v>
                </c:pt>
                <c:pt idx="177">
                  <c:v>1999741322.6657157</c:v>
                </c:pt>
                <c:pt idx="178">
                  <c:v>1999709354.7935276</c:v>
                </c:pt>
                <c:pt idx="179">
                  <c:v>1999673436.9116926</c:v>
                </c:pt>
                <c:pt idx="180">
                  <c:v>1999633081.1189878</c:v>
                </c:pt>
                <c:pt idx="181">
                  <c:v>1999587739.2935479</c:v>
                </c:pt>
                <c:pt idx="182">
                  <c:v>1999536795.6716166</c:v>
                </c:pt>
                <c:pt idx="183">
                  <c:v>1999479558.5148008</c:v>
                </c:pt>
                <c:pt idx="184">
                  <c:v>1999415250.7546861</c:v>
                </c:pt>
                <c:pt idx="185">
                  <c:v>1999342999.4903235</c:v>
                </c:pt>
                <c:pt idx="186">
                  <c:v>1999261824.1992073</c:v>
                </c:pt>
                <c:pt idx="187">
                  <c:v>1999170623.505775</c:v>
                </c:pt>
                <c:pt idx="188">
                  <c:v>1999068160.3329666</c:v>
                </c:pt>
                <c:pt idx="189">
                  <c:v>1998953045.2418289</c:v>
                </c:pt>
                <c:pt idx="190">
                  <c:v>1998823717.741303</c:v>
                </c:pt>
                <c:pt idx="191">
                  <c:v>1998678425.3249996</c:v>
                </c:pt>
                <c:pt idx="192">
                  <c:v>1998515199.9637105</c:v>
                </c:pt>
                <c:pt idx="193">
                  <c:v>1998331831.751415</c:v>
                </c:pt>
                <c:pt idx="194">
                  <c:v>1998125839.3683529</c:v>
                </c:pt>
                <c:pt idx="195">
                  <c:v>1997894436.9871733</c:v>
                </c:pt>
                <c:pt idx="196">
                  <c:v>1997634497.2069869</c:v>
                </c:pt>
                <c:pt idx="197">
                  <c:v>1997342509.5551767</c:v>
                </c:pt>
                <c:pt idx="198">
                  <c:v>1997014534.0479555</c:v>
                </c:pt>
                <c:pt idx="199">
                  <c:v>1996646149.2477696</c:v>
                </c:pt>
                <c:pt idx="200">
                  <c:v>1996232394.1988249</c:v>
                </c:pt>
                <c:pt idx="201">
                  <c:v>1995767703.5614009</c:v>
                </c:pt>
                <c:pt idx="202">
                  <c:v>1995245835.2015371</c:v>
                </c:pt>
                <c:pt idx="203">
                  <c:v>1994659789.4257486</c:v>
                </c:pt>
                <c:pt idx="204">
                  <c:v>1994001718.9815452</c:v>
                </c:pt>
                <c:pt idx="205">
                  <c:v>1993262828.8750074</c:v>
                </c:pt>
                <c:pt idx="206">
                  <c:v>1992433264.9883757</c:v>
                </c:pt>
                <c:pt idx="207">
                  <c:v>1991501990.4160736</c:v>
                </c:pt>
                <c:pt idx="208">
                  <c:v>1990456648.3802004</c:v>
                </c:pt>
                <c:pt idx="209">
                  <c:v>1989283410.540802</c:v>
                </c:pt>
                <c:pt idx="210">
                  <c:v>1987966809.4879737</c:v>
                </c:pt>
                <c:pt idx="211">
                  <c:v>1986489554.1995635</c:v>
                </c:pt>
                <c:pt idx="212">
                  <c:v>1984832327.2794785</c:v>
                </c:pt>
                <c:pt idx="213">
                  <c:v>1982973562.8693483</c:v>
                </c:pt>
                <c:pt idx="214">
                  <c:v>1980889204.2654967</c:v>
                </c:pt>
                <c:pt idx="215">
                  <c:v>1978552440.4923096</c:v>
                </c:pt>
                <c:pt idx="216">
                  <c:v>1975933421.4046311</c:v>
                </c:pt>
                <c:pt idx="217">
                  <c:v>1972998951.3429704</c:v>
                </c:pt>
                <c:pt idx="218">
                  <c:v>1969712161.9783483</c:v>
                </c:pt>
                <c:pt idx="219">
                  <c:v>1966032165.7965586</c:v>
                </c:pt>
                <c:pt idx="220">
                  <c:v>1961913692.7281311</c:v>
                </c:pt>
                <c:pt idx="221">
                  <c:v>1957306713.779685</c:v>
                </c:pt>
                <c:pt idx="222">
                  <c:v>1952156057.2186961</c:v>
                </c:pt>
                <c:pt idx="223">
                  <c:v>1946401024.9639432</c:v>
                </c:pt>
                <c:pt idx="224">
                  <c:v>1939975019.3950922</c:v>
                </c:pt>
                <c:pt idx="225">
                  <c:v>1932805193.8688943</c:v>
                </c:pt>
                <c:pt idx="226">
                  <c:v>1924812143.8562598</c:v>
                </c:pt>
                <c:pt idx="227">
                  <c:v>1915909659.8112869</c:v>
                </c:pt>
                <c:pt idx="228">
                  <c:v>1906004567.6311979</c:v>
                </c:pt>
                <c:pt idx="229">
                  <c:v>1894996687.7914021</c:v>
                </c:pt>
                <c:pt idx="230">
                  <c:v>1882778949.7917244</c:v>
                </c:pt>
                <c:pt idx="231">
                  <c:v>1869237704.1732092</c:v>
                </c:pt>
                <c:pt idx="232">
                  <c:v>1854253279.6709518</c:v>
                </c:pt>
                <c:pt idx="233">
                  <c:v>1837700837.5041993</c:v>
                </c:pt>
                <c:pt idx="234">
                  <c:v>1819451577.6281056</c:v>
                </c:pt>
                <c:pt idx="235">
                  <c:v>1799374352.0361807</c:v>
                </c:pt>
                <c:pt idx="236">
                  <c:v>1777337736.7676463</c:v>
                </c:pt>
                <c:pt idx="237">
                  <c:v>1753212605.8467844</c:v>
                </c:pt>
                <c:pt idx="238">
                  <c:v>1726875235.6103806</c:v>
                </c:pt>
                <c:pt idx="239">
                  <c:v>1698210945.511894</c:v>
                </c:pt>
                <c:pt idx="240">
                  <c:v>1667118250.604677</c:v>
                </c:pt>
                <c:pt idx="241">
                  <c:v>1633513461.2133732</c:v>
                </c:pt>
                <c:pt idx="242">
                  <c:v>1597335617.5058219</c:v>
                </c:pt>
                <c:pt idx="243">
                  <c:v>1558551592.836447</c:v>
                </c:pt>
                <c:pt idx="244">
                  <c:v>1517161143.5560322</c:v>
                </c:pt>
                <c:pt idx="245">
                  <c:v>1473201629.9543462</c:v>
                </c:pt>
                <c:pt idx="246">
                  <c:v>1426752090.2035956</c:v>
                </c:pt>
                <c:pt idx="247">
                  <c:v>1377936324.7127936</c:v>
                </c:pt>
                <c:pt idx="248">
                  <c:v>1326924650.3004568</c:v>
                </c:pt>
                <c:pt idx="249">
                  <c:v>1273934018.7378099</c:v>
                </c:pt>
                <c:pt idx="250">
                  <c:v>1219226266.132272</c:v>
                </c:pt>
                <c:pt idx="251">
                  <c:v>1163104367.3349807</c:v>
                </c:pt>
                <c:pt idx="252">
                  <c:v>1105906706.4806447</c:v>
                </c:pt>
                <c:pt idx="253">
                  <c:v>1047999528.6402211</c:v>
                </c:pt>
                <c:pt idx="254">
                  <c:v>989767891.5820657</c:v>
                </c:pt>
                <c:pt idx="255">
                  <c:v>931605571.77311563</c:v>
                </c:pt>
                <c:pt idx="256">
                  <c:v>873904476.92317545</c:v>
                </c:pt>
                <c:pt idx="257">
                  <c:v>817044164.7606287</c:v>
                </c:pt>
                <c:pt idx="258">
                  <c:v>761382057.47081232</c:v>
                </c:pt>
                <c:pt idx="259">
                  <c:v>707244874.82268977</c:v>
                </c:pt>
                <c:pt idx="260">
                  <c:v>654921695.99508452</c:v>
                </c:pt>
                <c:pt idx="261">
                  <c:v>604658916.16653478</c:v>
                </c:pt>
                <c:pt idx="262">
                  <c:v>556657207.8536104</c:v>
                </c:pt>
                <c:pt idx="263">
                  <c:v>511070447.34291238</c:v>
                </c:pt>
                <c:pt idx="264">
                  <c:v>468006438.77940637</c:v>
                </c:pt>
                <c:pt idx="265">
                  <c:v>427529172.88190353</c:v>
                </c:pt>
                <c:pt idx="266">
                  <c:v>389662298.40747833</c:v>
                </c:pt>
                <c:pt idx="267">
                  <c:v>354393461.58944476</c:v>
                </c:pt>
                <c:pt idx="268">
                  <c:v>321679176.93686664</c:v>
                </c:pt>
                <c:pt idx="269">
                  <c:v>291449924.63395751</c:v>
                </c:pt>
                <c:pt idx="270">
                  <c:v>263615217.05753225</c:v>
                </c:pt>
                <c:pt idx="271">
                  <c:v>238068431.79715049</c:v>
                </c:pt>
                <c:pt idx="272">
                  <c:v>214691264.45251307</c:v>
                </c:pt>
                <c:pt idx="273">
                  <c:v>193357706.5342426</c:v>
                </c:pt>
                <c:pt idx="274">
                  <c:v>173937498.90253732</c:v>
                </c:pt>
                <c:pt idx="275">
                  <c:v>156299047.79962927</c:v>
                </c:pt>
                <c:pt idx="276">
                  <c:v>140311818.35380927</c:v>
                </c:pt>
                <c:pt idx="277">
                  <c:v>125848240.00446191</c:v>
                </c:pt>
                <c:pt idx="278">
                  <c:v>112785170.68855545</c:v>
                </c:pt>
                <c:pt idx="279">
                  <c:v>101004973.14918435</c:v>
                </c:pt>
                <c:pt idx="280">
                  <c:v>90396258.721354067</c:v>
                </c:pt>
                <c:pt idx="281">
                  <c:v>80854352.666487738</c:v>
                </c:pt>
                <c:pt idx="282">
                  <c:v>72281531.64037928</c:v>
                </c:pt>
                <c:pt idx="283">
                  <c:v>64587079.06346602</c:v>
                </c:pt>
                <c:pt idx="284">
                  <c:v>57687198.690839045</c:v>
                </c:pt>
                <c:pt idx="285">
                  <c:v>51504821.044382036</c:v>
                </c:pt>
                <c:pt idx="286">
                  <c:v>45969331.90920002</c:v>
                </c:pt>
                <c:pt idx="287">
                  <c:v>41016247.026205823</c:v>
                </c:pt>
                <c:pt idx="288">
                  <c:v>36586852.553246677</c:v>
                </c:pt>
                <c:pt idx="289">
                  <c:v>32627826.870577604</c:v>
                </c:pt>
                <c:pt idx="290">
                  <c:v>29090855.87723273</c:v>
                </c:pt>
                <c:pt idx="291">
                  <c:v>25932251.036276508</c:v>
                </c:pt>
                <c:pt idx="292">
                  <c:v>23112577.033935923</c:v>
                </c:pt>
                <c:pt idx="293">
                  <c:v>20596293.965793364</c:v>
                </c:pt>
                <c:pt idx="294">
                  <c:v>18351417.395133633</c:v>
                </c:pt>
                <c:pt idx="295">
                  <c:v>16349198.387940424</c:v>
                </c:pt>
                <c:pt idx="296">
                  <c:v>14563824.663411049</c:v>
                </c:pt>
                <c:pt idx="297">
                  <c:v>12972143.260808578</c:v>
                </c:pt>
                <c:pt idx="298">
                  <c:v>11553404.571304886</c:v>
                </c:pt>
                <c:pt idx="299">
                  <c:v>10289027.181251066</c:v>
                </c:pt>
                <c:pt idx="300">
                  <c:v>9162382.6905768532</c:v>
                </c:pt>
                <c:pt idx="301">
                  <c:v>8158599.4813065734</c:v>
                </c:pt>
                <c:pt idx="302">
                  <c:v>7264384.2954670461</c:v>
                </c:pt>
                <c:pt idx="303">
                  <c:v>6467860.4217960658</c:v>
                </c:pt>
                <c:pt idx="304">
                  <c:v>5758421.2727800608</c:v>
                </c:pt>
                <c:pt idx="305">
                  <c:v>5126598.1465742216</c:v>
                </c:pt>
                <c:pt idx="306">
                  <c:v>4563941.0035139592</c:v>
                </c:pt>
                <c:pt idx="307">
                  <c:v>4062911.137338981</c:v>
                </c:pt>
                <c:pt idx="308">
                  <c:v>3616784.6815943476</c:v>
                </c:pt>
                <c:pt idx="309">
                  <c:v>3219565.9578701705</c:v>
                </c:pt>
                <c:pt idx="310">
                  <c:v>2865909.7415187736</c:v>
                </c:pt>
                <c:pt idx="311">
                  <c:v>2551051.589965669</c:v>
                </c:pt>
                <c:pt idx="312">
                  <c:v>2270745.4470563056</c:v>
                </c:pt>
                <c:pt idx="313">
                  <c:v>2021207.8028910756</c:v>
                </c:pt>
                <c:pt idx="314">
                  <c:v>1799067.751512381</c:v>
                </c:pt>
                <c:pt idx="315">
                  <c:v>1601322.3481251975</c:v>
                </c:pt>
                <c:pt idx="316">
                  <c:v>1425296.7229814895</c:v>
                </c:pt>
                <c:pt idx="317">
                  <c:v>1268608.460527455</c:v>
                </c:pt>
                <c:pt idx="318">
                  <c:v>1129135.7999086841</c:v>
                </c:pt>
                <c:pt idx="319">
                  <c:v>1004989.2565453865</c:v>
                </c:pt>
                <c:pt idx="320">
                  <c:v>894486.30438000616</c:v>
                </c:pt>
                <c:pt idx="321">
                  <c:v>796128.79475396755</c:v>
                </c:pt>
                <c:pt idx="322">
                  <c:v>708582.82090328913</c:v>
                </c:pt>
                <c:pt idx="323">
                  <c:v>630660.76700080233</c:v>
                </c:pt>
                <c:pt idx="324">
                  <c:v>561305.30774544424</c:v>
                </c:pt>
                <c:pt idx="325">
                  <c:v>499575.14893372718</c:v>
                </c:pt>
                <c:pt idx="326">
                  <c:v>444632.32146518771</c:v>
                </c:pt>
                <c:pt idx="327">
                  <c:v>395730.86104271031</c:v>
                </c:pt>
                <c:pt idx="328">
                  <c:v>352206.72362872621</c:v>
                </c:pt>
                <c:pt idx="329">
                  <c:v>313468.80269526475</c:v>
                </c:pt>
                <c:pt idx="330">
                  <c:v>278990.92863236082</c:v>
                </c:pt>
                <c:pt idx="331">
                  <c:v>248304.74351478033</c:v>
                </c:pt>
                <c:pt idx="332">
                  <c:v>220993.35591789897</c:v>
                </c:pt>
                <c:pt idx="333">
                  <c:v>196685.69075379687</c:v>
                </c:pt>
                <c:pt idx="334">
                  <c:v>175051.45829034076</c:v>
                </c:pt>
                <c:pt idx="335">
                  <c:v>155796.67473018015</c:v>
                </c:pt>
                <c:pt idx="336">
                  <c:v>138659.67406375709</c:v>
                </c:pt>
                <c:pt idx="337">
                  <c:v>123407.55746158044</c:v>
                </c:pt>
                <c:pt idx="338">
                  <c:v>109833.03231822937</c:v>
                </c:pt>
                <c:pt idx="339">
                  <c:v>97751.598277798621</c:v>
                </c:pt>
                <c:pt idx="340">
                  <c:v>86999.042224328878</c:v>
                </c:pt>
                <c:pt idx="341">
                  <c:v>77429.208370974986</c:v>
                </c:pt>
                <c:pt idx="342">
                  <c:v>68912.013281931169</c:v>
                </c:pt>
                <c:pt idx="343">
                  <c:v>61331.67895957701</c:v>
                </c:pt>
                <c:pt idx="344">
                  <c:v>54585.160069052094</c:v>
                </c:pt>
                <c:pt idx="345">
                  <c:v>48580.743992106756</c:v>
                </c:pt>
                <c:pt idx="346">
                  <c:v>43236.804736144826</c:v>
                </c:pt>
                <c:pt idx="347">
                  <c:v>38480.693803744667</c:v>
                </c:pt>
                <c:pt idx="348">
                  <c:v>34247.752980207864</c:v>
                </c:pt>
                <c:pt idx="349">
                  <c:v>30480.43564648386</c:v>
                </c:pt>
                <c:pt idx="350">
                  <c:v>27127.524694157968</c:v>
                </c:pt>
                <c:pt idx="351">
                  <c:v>24143.436427706511</c:v>
                </c:pt>
                <c:pt idx="352">
                  <c:v>21487.601004441429</c:v>
                </c:pt>
                <c:pt idx="353">
                  <c:v>19123.911000114033</c:v>
                </c:pt>
                <c:pt idx="354">
                  <c:v>17020.230611965675</c:v>
                </c:pt>
                <c:pt idx="355">
                  <c:v>15147.958833526158</c:v>
                </c:pt>
                <c:pt idx="356">
                  <c:v>13481.640667747628</c:v>
                </c:pt>
                <c:pt idx="357">
                  <c:v>11998.621096994921</c:v>
                </c:pt>
                <c:pt idx="358">
                  <c:v>10678.737108789923</c:v>
                </c:pt>
                <c:pt idx="359">
                  <c:v>9504.0435928667048</c:v>
                </c:pt>
                <c:pt idx="360">
                  <c:v>8458.5693850182779</c:v>
                </c:pt>
                <c:pt idx="361">
                  <c:v>7528.1001426257071</c:v>
                </c:pt>
                <c:pt idx="362">
                  <c:v>6699.9851011960827</c:v>
                </c:pt>
                <c:pt idx="363">
                  <c:v>5962.9650856318231</c:v>
                </c:pt>
                <c:pt idx="364">
                  <c:v>5307.0194387042957</c:v>
                </c:pt>
                <c:pt idx="365">
                  <c:v>4723.229786222787</c:v>
                </c:pt>
                <c:pt idx="366">
                  <c:v>4203.658787159392</c:v>
                </c:pt>
                <c:pt idx="367">
                  <c:v>3741.2422206142464</c:v>
                </c:pt>
              </c:numCache>
            </c:numRef>
          </c:xVal>
          <c:yVal>
            <c:numRef>
              <c:f>Bode02!$I$4:$I$371</c:f>
              <c:numCache>
                <c:formatCode>General</c:formatCode>
                <c:ptCount val="368"/>
                <c:pt idx="0">
                  <c:v>0</c:v>
                </c:pt>
                <c:pt idx="1">
                  <c:v>-799.99999999987199</c:v>
                </c:pt>
                <c:pt idx="2">
                  <c:v>-847.99999999984777</c:v>
                </c:pt>
                <c:pt idx="3">
                  <c:v>-898.87999999981844</c:v>
                </c:pt>
                <c:pt idx="4">
                  <c:v>-952.81279999978403</c:v>
                </c:pt>
                <c:pt idx="5">
                  <c:v>-1009.9815679997425</c:v>
                </c:pt>
                <c:pt idx="6">
                  <c:v>-1070.5804620796935</c:v>
                </c:pt>
                <c:pt idx="7">
                  <c:v>-1134.815289804435</c:v>
                </c:pt>
                <c:pt idx="8">
                  <c:v>-1202.9042071926533</c:v>
                </c:pt>
                <c:pt idx="9">
                  <c:v>-1275.0784596241556</c:v>
                </c:pt>
                <c:pt idx="10">
                  <c:v>-1351.583167201537</c:v>
                </c:pt>
                <c:pt idx="11">
                  <c:v>-1432.6781572335485</c:v>
                </c:pt>
                <c:pt idx="12">
                  <c:v>-1518.638846667465</c:v>
                </c:pt>
                <c:pt idx="13">
                  <c:v>-1609.7571774673982</c:v>
                </c:pt>
                <c:pt idx="14">
                  <c:v>-1706.3426081153059</c:v>
                </c:pt>
                <c:pt idx="15">
                  <c:v>-1808.7231646020612</c:v>
                </c:pt>
                <c:pt idx="16">
                  <c:v>-1917.2465544779911</c:v>
                </c:pt>
                <c:pt idx="17">
                  <c:v>-2032.2813477464401</c:v>
                </c:pt>
                <c:pt idx="18">
                  <c:v>-2154.2182286109519</c:v>
                </c:pt>
                <c:pt idx="19">
                  <c:v>-2283.471322327282</c:v>
                </c:pt>
                <c:pt idx="20">
                  <c:v>-2420.4796016665291</c:v>
                </c:pt>
                <c:pt idx="21">
                  <c:v>-2565.7083777660564</c:v>
                </c:pt>
                <c:pt idx="22">
                  <c:v>-2719.6508804314667</c:v>
                </c:pt>
                <c:pt idx="23">
                  <c:v>-2882.8299332566962</c:v>
                </c:pt>
                <c:pt idx="24">
                  <c:v>-3055.7997292513137</c:v>
                </c:pt>
                <c:pt idx="25">
                  <c:v>-3239.1477130054577</c:v>
                </c:pt>
                <c:pt idx="26">
                  <c:v>-3433.4965757846721</c:v>
                </c:pt>
                <c:pt idx="27">
                  <c:v>-3639.5063703304268</c:v>
                </c:pt>
                <c:pt idx="28">
                  <c:v>-3857.8767525486724</c:v>
                </c:pt>
                <c:pt idx="29">
                  <c:v>-4089.3493576997134</c:v>
                </c:pt>
                <c:pt idx="30">
                  <c:v>-4334.710319159456</c:v>
                </c:pt>
                <c:pt idx="31">
                  <c:v>-4594.7929383063556</c:v>
                </c:pt>
                <c:pt idx="32">
                  <c:v>-4870.4805146015606</c:v>
                </c:pt>
                <c:pt idx="33">
                  <c:v>-5162.7093454738697</c:v>
                </c:pt>
                <c:pt idx="34">
                  <c:v>-5472.4719061977939</c:v>
                </c:pt>
                <c:pt idx="35">
                  <c:v>-5800.8202205642938</c:v>
                </c:pt>
                <c:pt idx="36">
                  <c:v>-6148.8694337917595</c:v>
                </c:pt>
                <c:pt idx="37">
                  <c:v>-6517.8015998116507</c:v>
                </c:pt>
                <c:pt idx="38">
                  <c:v>-6908.8696957912807</c:v>
                </c:pt>
                <c:pt idx="39">
                  <c:v>-7323.4018775279555</c:v>
                </c:pt>
                <c:pt idx="40">
                  <c:v>-7762.8059901667693</c:v>
                </c:pt>
                <c:pt idx="41">
                  <c:v>-8228.5743495614533</c:v>
                </c:pt>
                <c:pt idx="42">
                  <c:v>-8722.2888105168931</c:v>
                </c:pt>
                <c:pt idx="43">
                  <c:v>-9245.6261391261705</c:v>
                </c:pt>
                <c:pt idx="44">
                  <c:v>-9800.3637074478556</c:v>
                </c:pt>
                <c:pt idx="45">
                  <c:v>-10388.385529863895</c:v>
                </c:pt>
                <c:pt idx="46">
                  <c:v>-11011.688661619008</c:v>
                </c:pt>
                <c:pt idx="47">
                  <c:v>-11672.389981272414</c:v>
                </c:pt>
                <c:pt idx="48">
                  <c:v>-12372.733380096672</c:v>
                </c:pt>
                <c:pt idx="49">
                  <c:v>-13115.097382840437</c:v>
                </c:pt>
                <c:pt idx="50">
                  <c:v>-13902.003225736973</c:v>
                </c:pt>
                <c:pt idx="51">
                  <c:v>-14736.123419193189</c:v>
                </c:pt>
                <c:pt idx="52">
                  <c:v>-15620.290824239968</c:v>
                </c:pt>
                <c:pt idx="53">
                  <c:v>-16557.508273569536</c:v>
                </c:pt>
                <c:pt idx="54">
                  <c:v>-17550.958769835026</c:v>
                </c:pt>
                <c:pt idx="55">
                  <c:v>-18604.016295848051</c:v>
                </c:pt>
                <c:pt idx="56">
                  <c:v>-19720.257273388033</c:v>
                </c:pt>
                <c:pt idx="57">
                  <c:v>-20903.472709540125</c:v>
                </c:pt>
                <c:pt idx="58">
                  <c:v>-22157.681071813364</c:v>
                </c:pt>
                <c:pt idx="59">
                  <c:v>-23487.141935765849</c:v>
                </c:pt>
                <c:pt idx="60">
                  <c:v>-24896.370451487419</c:v>
                </c:pt>
                <c:pt idx="61">
                  <c:v>-26390.152678071223</c:v>
                </c:pt>
                <c:pt idx="62">
                  <c:v>-27973.56183815351</c:v>
                </c:pt>
                <c:pt idx="63">
                  <c:v>-29651.975547725742</c:v>
                </c:pt>
                <c:pt idx="64">
                  <c:v>-31431.094079735351</c:v>
                </c:pt>
                <c:pt idx="65">
                  <c:v>-33316.959723502419</c:v>
                </c:pt>
                <c:pt idx="66">
                  <c:v>-35315.977305701243</c:v>
                </c:pt>
                <c:pt idx="67">
                  <c:v>-37434.935942600612</c:v>
                </c:pt>
                <c:pt idx="68">
                  <c:v>-39681.032097438365</c:v>
                </c:pt>
                <c:pt idx="69">
                  <c:v>-42061.894021238157</c:v>
                </c:pt>
                <c:pt idx="70">
                  <c:v>-44585.607660075031</c:v>
                </c:pt>
                <c:pt idx="71">
                  <c:v>-47260.744116776521</c:v>
                </c:pt>
                <c:pt idx="72">
                  <c:v>-50096.388760325593</c:v>
                </c:pt>
                <c:pt idx="73">
                  <c:v>-53102.172081827164</c:v>
                </c:pt>
                <c:pt idx="74">
                  <c:v>-56288.302401832225</c:v>
                </c:pt>
                <c:pt idx="75">
                  <c:v>-59665.600540100728</c:v>
                </c:pt>
                <c:pt idx="76">
                  <c:v>-63245.536565549541</c:v>
                </c:pt>
                <c:pt idx="77">
                  <c:v>-67040.26875119633</c:v>
                </c:pt>
                <c:pt idx="78">
                  <c:v>-71062.684866399155</c:v>
                </c:pt>
                <c:pt idx="79">
                  <c:v>-75326.445946629028</c:v>
                </c:pt>
                <c:pt idx="80">
                  <c:v>-79846.032689427448</c:v>
                </c:pt>
                <c:pt idx="81">
                  <c:v>-84636.79463411968</c:v>
                </c:pt>
                <c:pt idx="82">
                  <c:v>-89715.002292308578</c:v>
                </c:pt>
                <c:pt idx="83">
                  <c:v>-95097.902406195557</c:v>
                </c:pt>
                <c:pt idx="84">
                  <c:v>-100803.77652239792</c:v>
                </c:pt>
                <c:pt idx="85">
                  <c:v>-106852.00308019163</c:v>
                </c:pt>
                <c:pt idx="86">
                  <c:v>-113263.12322504433</c:v>
                </c:pt>
                <c:pt idx="87">
                  <c:v>-120058.91057095544</c:v>
                </c:pt>
                <c:pt idx="88">
                  <c:v>-127262.44514853046</c:v>
                </c:pt>
                <c:pt idx="89">
                  <c:v>-134898.19178993278</c:v>
                </c:pt>
                <c:pt idx="90">
                  <c:v>-142992.08321692378</c:v>
                </c:pt>
                <c:pt idx="91">
                  <c:v>-151571.60811417564</c:v>
                </c:pt>
                <c:pt idx="92">
                  <c:v>-160665.90448697025</c:v>
                </c:pt>
                <c:pt idx="93">
                  <c:v>-170305.85862034603</c:v>
                </c:pt>
                <c:pt idx="94">
                  <c:v>-180524.20997577626</c:v>
                </c:pt>
                <c:pt idx="95">
                  <c:v>-191355.66238162771</c:v>
                </c:pt>
                <c:pt idx="96">
                  <c:v>-202837.00189502243</c:v>
                </c:pt>
                <c:pt idx="97">
                  <c:v>-215007.2217353821</c:v>
                </c:pt>
                <c:pt idx="98">
                  <c:v>-227907.6547139507</c:v>
                </c:pt>
                <c:pt idx="99">
                  <c:v>-241582.11360904729</c:v>
                </c:pt>
                <c:pt idx="100">
                  <c:v>-256077.03996378512</c:v>
                </c:pt>
                <c:pt idx="101">
                  <c:v>-271441.66181159503</c:v>
                </c:pt>
                <c:pt idx="102">
                  <c:v>-287728.16086521151</c:v>
                </c:pt>
                <c:pt idx="103">
                  <c:v>-304991.84973691427</c:v>
                </c:pt>
                <c:pt idx="104">
                  <c:v>-323291.35979188664</c:v>
                </c:pt>
                <c:pt idx="105">
                  <c:v>-342688.84027265722</c:v>
                </c:pt>
                <c:pt idx="106">
                  <c:v>-363250.16937086848</c:v>
                </c:pt>
                <c:pt idx="107">
                  <c:v>-385045.17796318501</c:v>
                </c:pt>
                <c:pt idx="108">
                  <c:v>-408147.88677115785</c:v>
                </c:pt>
                <c:pt idx="109">
                  <c:v>-432636.75775044376</c:v>
                </c:pt>
                <c:pt idx="110">
                  <c:v>-458594.96056309732</c:v>
                </c:pt>
                <c:pt idx="111">
                  <c:v>-486110.65503786446</c:v>
                </c:pt>
                <c:pt idx="112">
                  <c:v>-515277.29057769454</c:v>
                </c:pt>
                <c:pt idx="113">
                  <c:v>-546193.92353122798</c:v>
                </c:pt>
                <c:pt idx="114">
                  <c:v>-578965.5536060062</c:v>
                </c:pt>
                <c:pt idx="115">
                  <c:v>-613703.48046580073</c:v>
                </c:pt>
                <c:pt idx="116">
                  <c:v>-650525.68172297732</c:v>
                </c:pt>
                <c:pt idx="117">
                  <c:v>-689557.21360944619</c:v>
                </c:pt>
                <c:pt idx="118">
                  <c:v>-730930.63568672957</c:v>
                </c:pt>
                <c:pt idx="119">
                  <c:v>-774786.46103727515</c:v>
                </c:pt>
                <c:pt idx="120">
                  <c:v>-821273.63346563373</c:v>
                </c:pt>
                <c:pt idx="121">
                  <c:v>-870550.03332978021</c:v>
                </c:pt>
                <c:pt idx="122">
                  <c:v>-922783.0137200217</c:v>
                </c:pt>
                <c:pt idx="123">
                  <c:v>-978149.96880591044</c:v>
                </c:pt>
                <c:pt idx="124">
                  <c:v>-1036838.9362807156</c:v>
                </c:pt>
                <c:pt idx="125">
                  <c:v>-1099049.2359486928</c:v>
                </c:pt>
                <c:pt idx="126">
                  <c:v>-1164992.1466229742</c:v>
                </c:pt>
                <c:pt idx="127">
                  <c:v>-1234891.6236318366</c:v>
                </c:pt>
                <c:pt idx="128">
                  <c:v>-1308985.0593688011</c:v>
                </c:pt>
                <c:pt idx="129">
                  <c:v>-1387524.0894679432</c:v>
                </c:pt>
                <c:pt idx="130">
                  <c:v>-1470775.4473404381</c:v>
                </c:pt>
                <c:pt idx="131">
                  <c:v>-1559021.8699722395</c:v>
                </c:pt>
                <c:pt idx="132">
                  <c:v>-1652563.0580564523</c:v>
                </c:pt>
                <c:pt idx="133">
                  <c:v>-1751716.6937179584</c:v>
                </c:pt>
                <c:pt idx="134">
                  <c:v>-1856819.5192828416</c:v>
                </c:pt>
                <c:pt idx="135">
                  <c:v>-1968228.4807517279</c:v>
                </c:pt>
                <c:pt idx="136">
                  <c:v>-2086321.9398550256</c:v>
                </c:pt>
                <c:pt idx="137">
                  <c:v>-2211500.9587999154</c:v>
                </c:pt>
                <c:pt idx="138">
                  <c:v>-2344190.6620645761</c:v>
                </c:pt>
                <c:pt idx="139">
                  <c:v>-2484841.6798552866</c:v>
                </c:pt>
                <c:pt idx="140">
                  <c:v>-2633931.6781176352</c:v>
                </c:pt>
                <c:pt idx="141">
                  <c:v>-2791966.9802848948</c:v>
                </c:pt>
                <c:pt idx="142">
                  <c:v>-2959484.2862556558</c:v>
                </c:pt>
                <c:pt idx="143">
                  <c:v>-3137052.4944200423</c:v>
                </c:pt>
                <c:pt idx="144">
                  <c:v>-3325274.6329001971</c:v>
                </c:pt>
                <c:pt idx="145">
                  <c:v>-3524789.9065374145</c:v>
                </c:pt>
                <c:pt idx="146">
                  <c:v>-3736275.8665463091</c:v>
                </c:pt>
                <c:pt idx="147">
                  <c:v>-3960450.7101669605</c:v>
                </c:pt>
                <c:pt idx="148">
                  <c:v>-4198075.7180803046</c:v>
                </c:pt>
                <c:pt idx="149">
                  <c:v>-4449957.8378113238</c:v>
                </c:pt>
                <c:pt idx="150">
                  <c:v>-4716952.4218301922</c:v>
                </c:pt>
                <c:pt idx="151">
                  <c:v>-4999966.1295747655</c:v>
                </c:pt>
                <c:pt idx="152">
                  <c:v>-5299960.0031600306</c:v>
                </c:pt>
                <c:pt idx="153">
                  <c:v>-5617952.7271127617</c:v>
                </c:pt>
                <c:pt idx="154">
                  <c:v>-5955024.0830740985</c:v>
                </c:pt>
                <c:pt idx="155">
                  <c:v>-6312318.6110504223</c:v>
                </c:pt>
                <c:pt idx="156">
                  <c:v>-6691049.4894652721</c:v>
                </c:pt>
                <c:pt idx="157">
                  <c:v>-7092502.6469734553</c:v>
                </c:pt>
                <c:pt idx="158">
                  <c:v>-7518041.1197442617</c:v>
                </c:pt>
                <c:pt idx="159">
                  <c:v>-7969109.6687051896</c:v>
                </c:pt>
                <c:pt idx="160">
                  <c:v>-8447239.6720618326</c:v>
                </c:pt>
                <c:pt idx="161">
                  <c:v>-8954054.309274679</c:v>
                </c:pt>
                <c:pt idx="162">
                  <c:v>-9491274.0535803363</c:v>
                </c:pt>
                <c:pt idx="163">
                  <c:v>-10060722.491093535</c:v>
                </c:pt>
                <c:pt idx="164">
                  <c:v>-10664332.485517606</c:v>
                </c:pt>
                <c:pt idx="165">
                  <c:v>-11304152.708524363</c:v>
                </c:pt>
                <c:pt idx="166">
                  <c:v>-11982354.556939272</c:v>
                </c:pt>
                <c:pt idx="167">
                  <c:v>-12701239.47898213</c:v>
                </c:pt>
                <c:pt idx="168">
                  <c:v>-13463246.732965941</c:v>
                </c:pt>
                <c:pt idx="169">
                  <c:v>-14270961.603042912</c:v>
                </c:pt>
                <c:pt idx="170">
                  <c:v>-15127124.097802855</c:v>
                </c:pt>
                <c:pt idx="171">
                  <c:v>-16034638.158768807</c:v>
                </c:pt>
                <c:pt idx="172">
                  <c:v>-16996581.407090086</c:v>
                </c:pt>
                <c:pt idx="173">
                  <c:v>-18016215.4579935</c:v>
                </c:pt>
                <c:pt idx="174">
                  <c:v>-19096996.833806466</c:v>
                </c:pt>
                <c:pt idx="175">
                  <c:v>-20242588.507594507</c:v>
                </c:pt>
                <c:pt idx="176">
                  <c:v>-21456872.110640578</c:v>
                </c:pt>
                <c:pt idx="177">
                  <c:v>-22743960.838108789</c:v>
                </c:pt>
                <c:pt idx="178">
                  <c:v>-24108213.088250618</c:v>
                </c:pt>
                <c:pt idx="179">
                  <c:v>-25554246.871389326</c:v>
                </c:pt>
                <c:pt idx="180">
                  <c:v>-27086955.025612094</c:v>
                </c:pt>
                <c:pt idx="181">
                  <c:v>-28711521.276554614</c:v>
                </c:pt>
                <c:pt idx="182">
                  <c:v>-30433437.178810664</c:v>
                </c:pt>
                <c:pt idx="183">
                  <c:v>-32258519.976259552</c:v>
                </c:pt>
                <c:pt idx="184">
                  <c:v>-34192931.417878479</c:v>
                </c:pt>
                <c:pt idx="185">
                  <c:v>-36243197.564277418</c:v>
                </c:pt>
                <c:pt idx="186">
                  <c:v>-38416229.618119337</c:v>
                </c:pt>
                <c:pt idx="187">
                  <c:v>-40719345.808600239</c:v>
                </c:pt>
                <c:pt idx="188">
                  <c:v>-43160294.356058374</c:v>
                </c:pt>
                <c:pt idx="189">
                  <c:v>-45747277.53731963</c:v>
                </c:pt>
                <c:pt idx="190">
                  <c:v>-48488976.86527884</c:v>
                </c:pt>
                <c:pt idx="191">
                  <c:v>-51394579.387122542</c:v>
                </c:pt>
                <c:pt idx="192">
                  <c:v>-54473805.09411183</c:v>
                </c:pt>
                <c:pt idx="193">
                  <c:v>-57736935.421483144</c:v>
                </c:pt>
                <c:pt idx="194">
                  <c:v>-61194842.799219325</c:v>
                </c:pt>
                <c:pt idx="195">
                  <c:v>-64859021.192521475</c:v>
                </c:pt>
                <c:pt idx="196">
                  <c:v>-68741617.543979019</c:v>
                </c:pt>
                <c:pt idx="197">
                  <c:v>-72855463.99675709</c:v>
                </c:pt>
                <c:pt idx="198">
                  <c:v>-77214110.738502234</c:v>
                </c:pt>
                <c:pt idx="199">
                  <c:v>-81831859.257822677</c:v>
                </c:pt>
                <c:pt idx="200">
                  <c:v>-86723795.747634098</c:v>
                </c:pt>
                <c:pt idx="201">
                  <c:v>-91905824.320629463</c:v>
                </c:pt>
                <c:pt idx="202">
                  <c:v>-97394699.619614303</c:v>
                </c:pt>
                <c:pt idx="203">
                  <c:v>-103208058.30711599</c:v>
                </c:pt>
                <c:pt idx="204">
                  <c:v>-109364448.80185191</c:v>
                </c:pt>
                <c:pt idx="205">
                  <c:v>-115883358.4912782</c:v>
                </c:pt>
                <c:pt idx="206">
                  <c:v>-122785237.4860791</c:v>
                </c:pt>
                <c:pt idx="207">
                  <c:v>-130091517.79022484</c:v>
                </c:pt>
                <c:pt idx="208">
                  <c:v>-137824626.53481174</c:v>
                </c:pt>
                <c:pt idx="209">
                  <c:v>-146007991.66059071</c:v>
                </c:pt>
                <c:pt idx="210">
                  <c:v>-154666038.12781137</c:v>
                </c:pt>
                <c:pt idx="211">
                  <c:v>-163824172.37742049</c:v>
                </c:pt>
                <c:pt idx="212">
                  <c:v>-173508752.35931623</c:v>
                </c:pt>
                <c:pt idx="213">
                  <c:v>-183747039.97599366</c:v>
                </c:pt>
                <c:pt idx="214">
                  <c:v>-194567132.25876641</c:v>
                </c:pt>
                <c:pt idx="215">
                  <c:v>-205997866.99513498</c:v>
                </c:pt>
                <c:pt idx="216">
                  <c:v>-218068697.85792542</c:v>
                </c:pt>
                <c:pt idx="217">
                  <c:v>-230809533.35050958</c:v>
                </c:pt>
                <c:pt idx="218">
                  <c:v>-244250533.08289263</c:v>
                </c:pt>
                <c:pt idx="219">
                  <c:v>-258421854.04181617</c:v>
                </c:pt>
                <c:pt idx="220">
                  <c:v>-273353338.63359123</c:v>
                </c:pt>
                <c:pt idx="221">
                  <c:v>-289074135.39149374</c:v>
                </c:pt>
                <c:pt idx="222">
                  <c:v>-305612242.39507639</c:v>
                </c:pt>
                <c:pt idx="223">
                  <c:v>-322993962.71013731</c:v>
                </c:pt>
                <c:pt idx="224">
                  <c:v>-341243260.61212713</c:v>
                </c:pt>
                <c:pt idx="225">
                  <c:v>-360381007.11776471</c:v>
                </c:pt>
                <c:pt idx="226">
                  <c:v>-380424103.56862062</c:v>
                </c:pt>
                <c:pt idx="227">
                  <c:v>-401384472.87404227</c:v>
                </c:pt>
                <c:pt idx="228">
                  <c:v>-423267909.75859028</c:v>
                </c:pt>
                <c:pt idx="229">
                  <c:v>-446072784.24313116</c:v>
                </c:pt>
                <c:pt idx="230">
                  <c:v>-469788596.92910814</c:v>
                </c:pt>
                <c:pt idx="231">
                  <c:v>-494394390.7890625</c:v>
                </c:pt>
                <c:pt idx="232">
                  <c:v>-519857032.43432438</c:v>
                </c:pt>
                <c:pt idx="233">
                  <c:v>-546129386.5420202</c:v>
                </c:pt>
                <c:pt idx="234">
                  <c:v>-573148420.50101542</c:v>
                </c:pt>
                <c:pt idx="235">
                  <c:v>-600833292.44203508</c:v>
                </c:pt>
                <c:pt idx="236">
                  <c:v>-629083494.45598519</c:v>
                </c:pt>
                <c:pt idx="237">
                  <c:v>-657777143.41066658</c:v>
                </c:pt>
                <c:pt idx="238">
                  <c:v>-686769533.29071999</c:v>
                </c:pt>
                <c:pt idx="239">
                  <c:v>-715892083.7440424</c:v>
                </c:pt>
                <c:pt idx="240">
                  <c:v>-744951837.17483056</c:v>
                </c:pt>
                <c:pt idx="241">
                  <c:v>-773731668.25550842</c:v>
                </c:pt>
                <c:pt idx="242">
                  <c:v>-801991371.56140172</c:v>
                </c:pt>
                <c:pt idx="243">
                  <c:v>-829469781.33013868</c:v>
                </c:pt>
                <c:pt idx="244">
                  <c:v>-855888048.51792192</c:v>
                </c:pt>
                <c:pt idx="245">
                  <c:v>-880954151.70629048</c:v>
                </c:pt>
                <c:pt idx="246">
                  <c:v>-904368649.11763823</c:v>
                </c:pt>
                <c:pt idx="247">
                  <c:v>-925831590.76723337</c:v>
                </c:pt>
                <c:pt idx="248">
                  <c:v>-945050407.6640166</c:v>
                </c:pt>
                <c:pt idx="249">
                  <c:v>-961748487.58818078</c:v>
                </c:pt>
                <c:pt idx="250">
                  <c:v>-975674046.10233545</c:v>
                </c:pt>
                <c:pt idx="251">
                  <c:v>-986608820.83845949</c:v>
                </c:pt>
                <c:pt idx="252">
                  <c:v>-994376070.46952951</c:v>
                </c:pt>
                <c:pt idx="253">
                  <c:v>-998847358.33375299</c:v>
                </c:pt>
                <c:pt idx="254">
                  <c:v>-999947650.60843241</c:v>
                </c:pt>
                <c:pt idx="255">
                  <c:v>-997658359.45353436</c:v>
                </c:pt>
                <c:pt idx="256">
                  <c:v>-992018104.19970763</c:v>
                </c:pt>
                <c:pt idx="257">
                  <c:v>-983121133.10205257</c:v>
                </c:pt>
                <c:pt idx="258">
                  <c:v>-971113524.51870275</c:v>
                </c:pt>
                <c:pt idx="259">
                  <c:v>-956187448.5070473</c:v>
                </c:pt>
                <c:pt idx="260">
                  <c:v>-938573899.11774719</c:v>
                </c:pt>
                <c:pt idx="261">
                  <c:v>-918534390.99109459</c:v>
                </c:pt>
                <c:pt idx="262">
                  <c:v>-896352145.44945621</c:v>
                </c:pt>
                <c:pt idx="263">
                  <c:v>-872323272.95478034</c:v>
                </c:pt>
                <c:pt idx="264">
                  <c:v>-846748398.77016032</c:v>
                </c:pt>
                <c:pt idx="265">
                  <c:v>-819925089.32141018</c:v>
                </c:pt>
                <c:pt idx="266">
                  <c:v>-792141332.09595752</c:v>
                </c:pt>
                <c:pt idx="267">
                  <c:v>-763670215.18554735</c:v>
                </c:pt>
                <c:pt idx="268">
                  <c:v>-734765854.54071915</c:v>
                </c:pt>
                <c:pt idx="269">
                  <c:v>-705660535.02996433</c:v>
                </c:pt>
                <c:pt idx="270">
                  <c:v>-676562969.31680691</c:v>
                </c:pt>
                <c:pt idx="271">
                  <c:v>-647657537.11042881</c:v>
                </c:pt>
                <c:pt idx="272">
                  <c:v>-619104344.8989898</c:v>
                </c:pt>
                <c:pt idx="273">
                  <c:v>-591039939.76067555</c:v>
                </c:pt>
                <c:pt idx="274">
                  <c:v>-563578516.51797771</c:v>
                </c:pt>
                <c:pt idx="275">
                  <c:v>-536813471.56734782</c:v>
                </c:pt>
                <c:pt idx="276">
                  <c:v>-510819175.77344936</c:v>
                </c:pt>
                <c:pt idx="277">
                  <c:v>-485652860.07260692</c:v>
                </c:pt>
                <c:pt idx="278">
                  <c:v>-461356528.78209525</c:v>
                </c:pt>
                <c:pt idx="279">
                  <c:v>-437958835.61985731</c:v>
                </c:pt>
                <c:pt idx="280">
                  <c:v>-415476875.23120964</c:v>
                </c:pt>
                <c:pt idx="281">
                  <c:v>-393917858.17332363</c:v>
                </c:pt>
                <c:pt idx="282">
                  <c:v>-373280649.73218131</c:v>
                </c:pt>
                <c:pt idx="283">
                  <c:v>-353557162.76859903</c:v>
                </c:pt>
                <c:pt idx="284">
                  <c:v>-334733602.27034533</c:v>
                </c:pt>
                <c:pt idx="285">
                  <c:v>-316791564.75188893</c:v>
                </c:pt>
                <c:pt idx="286">
                  <c:v>-299708999.43482149</c:v>
                </c:pt>
                <c:pt idx="287">
                  <c:v>-283461040.5898788</c:v>
                </c:pt>
                <c:pt idx="288">
                  <c:v>-268020721.82340741</c:v>
                </c:pt>
                <c:pt idx="289">
                  <c:v>-253359583.70438409</c:v>
                </c:pt>
                <c:pt idx="290">
                  <c:v>-239448186.16726986</c:v>
                </c:pt>
                <c:pt idx="291">
                  <c:v>-226256536.7646746</c:v>
                </c:pt>
                <c:pt idx="292">
                  <c:v>-213754445.21862513</c:v>
                </c:pt>
                <c:pt idx="293">
                  <c:v>-201911813.93484965</c:v>
                </c:pt>
                <c:pt idx="294">
                  <c:v>-190698873.27893904</c:v>
                </c:pt>
                <c:pt idx="295">
                  <c:v>-180086369.52293923</c:v>
                </c:pt>
                <c:pt idx="296">
                  <c:v>-170045712.49518618</c:v>
                </c:pt>
                <c:pt idx="297">
                  <c:v>-160549089.13113838</c:v>
                </c:pt>
                <c:pt idx="298">
                  <c:v>-151569548.34471706</c:v>
                </c:pt>
                <c:pt idx="299">
                  <c:v>-143081061.92702654</c:v>
                </c:pt>
                <c:pt idx="300">
                  <c:v>-135058565.5357894</c:v>
                </c:pt>
                <c:pt idx="301">
                  <c:v>-127477983.26423575</c:v>
                </c:pt>
                <c:pt idx="302">
                  <c:v>-120316238.76992607</c:v>
                </c:pt>
                <c:pt idx="303">
                  <c:v>-113551255.49793051</c:v>
                </c:pt>
                <c:pt idx="304">
                  <c:v>-107161948.14394388</c:v>
                </c:pt>
                <c:pt idx="305">
                  <c:v>-101128207.16591382</c:v>
                </c:pt>
                <c:pt idx="306">
                  <c:v>-95430877.862169757</c:v>
                </c:pt>
                <c:pt idx="307">
                  <c:v>-90051735.284602091</c:v>
                </c:pt>
                <c:pt idx="308">
                  <c:v>-84973456.04219991</c:v>
                </c:pt>
                <c:pt idx="309">
                  <c:v>-80179587.868629411</c:v>
                </c:pt>
                <c:pt idx="310">
                  <c:v>-75654517.673375025</c:v>
                </c:pt>
                <c:pt idx="311">
                  <c:v>-71383438.665538326</c:v>
                </c:pt>
                <c:pt idx="312">
                  <c:v>-67352317.029388711</c:v>
                </c:pt>
                <c:pt idx="313">
                  <c:v>-63547858.538267702</c:v>
                </c:pt>
                <c:pt idx="314">
                  <c:v>-59957475.415916488</c:v>
                </c:pt>
                <c:pt idx="315">
                  <c:v>-56569253.689506896</c:v>
                </c:pt>
                <c:pt idx="316">
                  <c:v>-53371921.224689268</c:v>
                </c:pt>
                <c:pt idx="317">
                  <c:v>-50354816.588175438</c:v>
                </c:pt>
                <c:pt idx="318">
                  <c:v>-47507858.846329123</c:v>
                </c:pt>
                <c:pt idx="319">
                  <c:v>-44821518.377727918</c:v>
                </c:pt>
                <c:pt idx="320">
                  <c:v>-42286788.752650507</c:v>
                </c:pt>
                <c:pt idx="321">
                  <c:v>-39895159.712051518</c:v>
                </c:pt>
                <c:pt idx="322">
                  <c:v>-37638591.262061059</c:v>
                </c:pt>
                <c:pt idx="323">
                  <c:v>-35509488.886754915</c:v>
                </c:pt>
                <c:pt idx="324">
                  <c:v>-33500679.871345676</c:v>
                </c:pt>
                <c:pt idx="325">
                  <c:v>-31605390.719591212</c:v>
                </c:pt>
                <c:pt idx="326">
                  <c:v>-29817225.642723434</c:v>
                </c:pt>
                <c:pt idx="327">
                  <c:v>-28130146.092244864</c:v>
                </c:pt>
                <c:pt idx="328">
                  <c:v>-26538451.305252969</c:v>
                </c:pt>
                <c:pt idx="329">
                  <c:v>-25036759.828305785</c:v>
                </c:pt>
                <c:pt idx="330">
                  <c:v>-23619991.984047379</c:v>
                </c:pt>
                <c:pt idx="331">
                  <c:v>-22283353.243708827</c:v>
                </c:pt>
                <c:pt idx="332">
                  <c:v>-21022318.468057659</c:v>
                </c:pt>
                <c:pt idx="333">
                  <c:v>-19832616.979275487</c:v>
                </c:pt>
                <c:pt idx="334">
                  <c:v>-18710218.426507797</c:v>
                </c:pt>
                <c:pt idx="335">
                  <c:v>-17651319.408375774</c:v>
                </c:pt>
                <c:pt idx="336">
                  <c:v>-16652330.816504417</c:v>
                </c:pt>
                <c:pt idx="337">
                  <c:v>-15709865.865051879</c:v>
                </c:pt>
                <c:pt idx="338">
                  <c:v>-14820728.772279402</c:v>
                </c:pt>
                <c:pt idx="339">
                  <c:v>-13981904.061344126</c:v>
                </c:pt>
                <c:pt idx="340">
                  <c:v>-13190546.44869991</c:v>
                </c:pt>
                <c:pt idx="341">
                  <c:v>-12443971.289730662</c:v>
                </c:pt>
                <c:pt idx="342">
                  <c:v>-11739645.552498071</c:v>
                </c:pt>
                <c:pt idx="343">
                  <c:v>-11075179.291745575</c:v>
                </c:pt>
                <c:pt idx="344">
                  <c:v>-10448317.596551342</c:v>
                </c:pt>
                <c:pt idx="345">
                  <c:v>-9856932.9862552416</c:v>
                </c:pt>
                <c:pt idx="346">
                  <c:v>-9299018.2304911017</c:v>
                </c:pt>
                <c:pt idx="347">
                  <c:v>-8772679.5703304764</c:v>
                </c:pt>
                <c:pt idx="348">
                  <c:v>-8276130.3186834576</c:v>
                </c:pt>
                <c:pt idx="349">
                  <c:v>-7807684.8192028422</c:v>
                </c:pt>
                <c:pt idx="350">
                  <c:v>-7365752.7439983962</c:v>
                </c:pt>
                <c:pt idx="351">
                  <c:v>-6948833.7114864448</c:v>
                </c:pt>
                <c:pt idx="352">
                  <c:v>-6555512.2066766024</c:v>
                </c:pt>
                <c:pt idx="353">
                  <c:v>-6184452.7871313021</c:v>
                </c:pt>
                <c:pt idx="354">
                  <c:v>-5834395.5587259652</c:v>
                </c:pt>
                <c:pt idx="355">
                  <c:v>-5504151.9061882272</c:v>
                </c:pt>
                <c:pt idx="356">
                  <c:v>-5192600.4642048245</c:v>
                </c:pt>
                <c:pt idx="357">
                  <c:v>-4898683.3156555053</c:v>
                </c:pt>
                <c:pt idx="358">
                  <c:v>-4621402.4042657875</c:v>
                </c:pt>
                <c:pt idx="359">
                  <c:v>-4359816.1496660374</c:v>
                </c:pt>
                <c:pt idx="360">
                  <c:v>-4113036.2535042786</c:v>
                </c:pt>
                <c:pt idx="361">
                  <c:v>-3880224.6858860706</c:v>
                </c:pt>
                <c:pt idx="362">
                  <c:v>-3660590.8420078591</c:v>
                </c:pt>
                <c:pt idx="363">
                  <c:v>-3453388.8594120168</c:v>
                </c:pt>
                <c:pt idx="364">
                  <c:v>-3257915.0868236679</c:v>
                </c:pt>
                <c:pt idx="365">
                  <c:v>-3073505.6960327826</c:v>
                </c:pt>
                <c:pt idx="366">
                  <c:v>-2899534.428761208</c:v>
                </c:pt>
                <c:pt idx="367">
                  <c:v>-2735410.4709047121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22432"/>
        <c:axId val="47723008"/>
      </c:scatterChart>
      <c:valAx>
        <c:axId val="4772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723008"/>
        <c:crosses val="autoZero"/>
        <c:crossBetween val="midCat"/>
      </c:valAx>
      <c:valAx>
        <c:axId val="47723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72243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sz="2000" b="1">
                <a:solidFill>
                  <a:srgbClr val="FF0000"/>
                </a:solidFill>
                <a:latin typeface="Georgia" panose="02040502050405020303" pitchFamily="18" charset="0"/>
              </a:rPr>
              <a:t>Phase</a:t>
            </a:r>
          </a:p>
        </c:rich>
      </c:tx>
      <c:layout>
        <c:manualLayout>
          <c:xMode val="edge"/>
          <c:yMode val="edge"/>
          <c:x val="1.0504559100551845E-2"/>
          <c:y val="1.879763949592694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42908890059213"/>
          <c:y val="0.1632716936928742"/>
          <c:w val="0.60121385724011256"/>
          <c:h val="0.605817262704335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Bode04!$H$5:$H$371</c:f>
              <c:numCache>
                <c:formatCode>General</c:formatCode>
                <c:ptCount val="367"/>
                <c:pt idx="0">
                  <c:v>1E-3</c:v>
                </c:pt>
                <c:pt idx="1">
                  <c:v>1.08E-3</c:v>
                </c:pt>
                <c:pt idx="2">
                  <c:v>1.1664000000000002E-3</c:v>
                </c:pt>
                <c:pt idx="3">
                  <c:v>1.2597120000000003E-3</c:v>
                </c:pt>
                <c:pt idx="4">
                  <c:v>1.3604889600000005E-3</c:v>
                </c:pt>
                <c:pt idx="5">
                  <c:v>1.4693280768000006E-3</c:v>
                </c:pt>
                <c:pt idx="6">
                  <c:v>1.5868743229440008E-3</c:v>
                </c:pt>
                <c:pt idx="7">
                  <c:v>1.7138242687795211E-3</c:v>
                </c:pt>
                <c:pt idx="8">
                  <c:v>1.8509302102818828E-3</c:v>
                </c:pt>
                <c:pt idx="9">
                  <c:v>1.9990046271044335E-3</c:v>
                </c:pt>
                <c:pt idx="10">
                  <c:v>2.1589249972727882E-3</c:v>
                </c:pt>
                <c:pt idx="11">
                  <c:v>2.3316389970546116E-3</c:v>
                </c:pt>
                <c:pt idx="12">
                  <c:v>2.5181701168189808E-3</c:v>
                </c:pt>
                <c:pt idx="13">
                  <c:v>2.7196237261644996E-3</c:v>
                </c:pt>
                <c:pt idx="14">
                  <c:v>2.9371936242576597E-3</c:v>
                </c:pt>
                <c:pt idx="15">
                  <c:v>3.1721691141982727E-3</c:v>
                </c:pt>
                <c:pt idx="16">
                  <c:v>3.4259426433341346E-3</c:v>
                </c:pt>
                <c:pt idx="17">
                  <c:v>3.7000180548008655E-3</c:v>
                </c:pt>
                <c:pt idx="18">
                  <c:v>3.9960194991849347E-3</c:v>
                </c:pt>
                <c:pt idx="19">
                  <c:v>4.3157010591197299E-3</c:v>
                </c:pt>
                <c:pt idx="20">
                  <c:v>4.6609571438493086E-3</c:v>
                </c:pt>
                <c:pt idx="21">
                  <c:v>5.033833715357254E-3</c:v>
                </c:pt>
                <c:pt idx="22">
                  <c:v>5.4365404125858345E-3</c:v>
                </c:pt>
                <c:pt idx="23">
                  <c:v>5.8714636455927021E-3</c:v>
                </c:pt>
                <c:pt idx="24">
                  <c:v>6.3411807372401189E-3</c:v>
                </c:pt>
                <c:pt idx="25">
                  <c:v>6.8484751962193287E-3</c:v>
                </c:pt>
                <c:pt idx="26">
                  <c:v>7.3963532119168751E-3</c:v>
                </c:pt>
                <c:pt idx="27">
                  <c:v>7.9880614688702251E-3</c:v>
                </c:pt>
                <c:pt idx="28">
                  <c:v>8.6271063863798438E-3</c:v>
                </c:pt>
                <c:pt idx="29">
                  <c:v>9.3172748972902321E-3</c:v>
                </c:pt>
                <c:pt idx="30">
                  <c:v>1.0062656889073452E-2</c:v>
                </c:pt>
                <c:pt idx="31">
                  <c:v>1.0867669440199328E-2</c:v>
                </c:pt>
                <c:pt idx="32">
                  <c:v>1.1737082995415276E-2</c:v>
                </c:pt>
                <c:pt idx="33">
                  <c:v>1.2676049635048498E-2</c:v>
                </c:pt>
                <c:pt idx="34">
                  <c:v>1.3690133605852379E-2</c:v>
                </c:pt>
                <c:pt idx="35">
                  <c:v>1.478534429432057E-2</c:v>
                </c:pt>
                <c:pt idx="36">
                  <c:v>1.5968171837866217E-2</c:v>
                </c:pt>
                <c:pt idx="37">
                  <c:v>1.7245625584895515E-2</c:v>
                </c:pt>
                <c:pt idx="38">
                  <c:v>1.8625275631687158E-2</c:v>
                </c:pt>
                <c:pt idx="39">
                  <c:v>2.011529768222213E-2</c:v>
                </c:pt>
                <c:pt idx="40">
                  <c:v>2.1724521496799903E-2</c:v>
                </c:pt>
                <c:pt idx="41">
                  <c:v>2.3462483216543897E-2</c:v>
                </c:pt>
                <c:pt idx="42">
                  <c:v>2.5339481873867409E-2</c:v>
                </c:pt>
                <c:pt idx="43">
                  <c:v>2.7366640423776803E-2</c:v>
                </c:pt>
                <c:pt idx="44">
                  <c:v>2.955597165767895E-2</c:v>
                </c:pt>
                <c:pt idx="45">
                  <c:v>3.1920449390293267E-2</c:v>
                </c:pt>
                <c:pt idx="46">
                  <c:v>3.4474085341516733E-2</c:v>
                </c:pt>
                <c:pt idx="47">
                  <c:v>3.7232012168838077E-2</c:v>
                </c:pt>
                <c:pt idx="48">
                  <c:v>4.0210573142345128E-2</c:v>
                </c:pt>
                <c:pt idx="49">
                  <c:v>4.3427418993732744E-2</c:v>
                </c:pt>
                <c:pt idx="50">
                  <c:v>4.6901612513231369E-2</c:v>
                </c:pt>
                <c:pt idx="51">
                  <c:v>5.0653741514289884E-2</c:v>
                </c:pt>
                <c:pt idx="52">
                  <c:v>5.4706040835433081E-2</c:v>
                </c:pt>
                <c:pt idx="53">
                  <c:v>5.9082524102267733E-2</c:v>
                </c:pt>
                <c:pt idx="54">
                  <c:v>6.3809126030449151E-2</c:v>
                </c:pt>
                <c:pt idx="55">
                  <c:v>6.8913856112885086E-2</c:v>
                </c:pt>
                <c:pt idx="56">
                  <c:v>7.4426964601915904E-2</c:v>
                </c:pt>
                <c:pt idx="57">
                  <c:v>8.0381121770069189E-2</c:v>
                </c:pt>
                <c:pt idx="58">
                  <c:v>8.6811611511674727E-2</c:v>
                </c:pt>
                <c:pt idx="59">
                  <c:v>9.3756540432608712E-2</c:v>
                </c:pt>
                <c:pt idx="60">
                  <c:v>0.10125706366721741</c:v>
                </c:pt>
                <c:pt idx="61">
                  <c:v>0.10935762876059482</c:v>
                </c:pt>
                <c:pt idx="62">
                  <c:v>0.11810623906144241</c:v>
                </c:pt>
                <c:pt idx="63">
                  <c:v>0.12755473818635782</c:v>
                </c:pt>
                <c:pt idx="64">
                  <c:v>0.13775911724126647</c:v>
                </c:pt>
                <c:pt idx="65">
                  <c:v>0.14877984662056778</c:v>
                </c:pt>
                <c:pt idx="66">
                  <c:v>0.16068223435021323</c:v>
                </c:pt>
                <c:pt idx="67">
                  <c:v>0.1735368130982303</c:v>
                </c:pt>
                <c:pt idx="68">
                  <c:v>0.18741975814608874</c:v>
                </c:pt>
                <c:pt idx="69">
                  <c:v>0.20241333879777584</c:v>
                </c:pt>
                <c:pt idx="70">
                  <c:v>0.21860640590159794</c:v>
                </c:pt>
                <c:pt idx="71">
                  <c:v>0.23609491837372579</c:v>
                </c:pt>
                <c:pt idx="72">
                  <c:v>0.25498251184362386</c:v>
                </c:pt>
                <c:pt idx="73">
                  <c:v>0.27538111279111377</c:v>
                </c:pt>
                <c:pt idx="74">
                  <c:v>0.2974116018144029</c:v>
                </c:pt>
                <c:pt idx="75">
                  <c:v>0.32120452995955517</c:v>
                </c:pt>
                <c:pt idx="76">
                  <c:v>0.3469008923563196</c:v>
                </c:pt>
                <c:pt idx="77">
                  <c:v>0.37465296374482521</c:v>
                </c:pt>
                <c:pt idx="78">
                  <c:v>0.40462520084441123</c:v>
                </c:pt>
                <c:pt idx="79">
                  <c:v>0.43699521691196413</c:v>
                </c:pt>
                <c:pt idx="80">
                  <c:v>0.4719548342649213</c:v>
                </c:pt>
                <c:pt idx="81">
                  <c:v>0.50971122100611499</c:v>
                </c:pt>
                <c:pt idx="82">
                  <c:v>0.55048811868660419</c:v>
                </c:pt>
                <c:pt idx="83">
                  <c:v>0.59452716818153262</c:v>
                </c:pt>
                <c:pt idx="84">
                  <c:v>0.64208934163605524</c:v>
                </c:pt>
                <c:pt idx="85">
                  <c:v>0.69345648896693968</c:v>
                </c:pt>
                <c:pt idx="86">
                  <c:v>0.74893300808429486</c:v>
                </c:pt>
                <c:pt idx="87">
                  <c:v>0.80884764873103854</c:v>
                </c:pt>
                <c:pt idx="88">
                  <c:v>0.87355546062952172</c:v>
                </c:pt>
                <c:pt idx="89">
                  <c:v>0.94343989747988355</c:v>
                </c:pt>
                <c:pt idx="90">
                  <c:v>1.0189150892782743</c:v>
                </c:pt>
                <c:pt idx="91">
                  <c:v>1.1004282964205363</c:v>
                </c:pt>
                <c:pt idx="92">
                  <c:v>1.1884625601341794</c:v>
                </c:pt>
                <c:pt idx="93">
                  <c:v>1.2835395649449137</c:v>
                </c:pt>
                <c:pt idx="94">
                  <c:v>1.386222730140507</c:v>
                </c:pt>
                <c:pt idx="95">
                  <c:v>1.4971205485517476</c:v>
                </c:pt>
                <c:pt idx="96">
                  <c:v>1.6168901924358876</c:v>
                </c:pt>
                <c:pt idx="97">
                  <c:v>1.7462414078307587</c:v>
                </c:pt>
                <c:pt idx="98">
                  <c:v>1.8859407204572194</c:v>
                </c:pt>
                <c:pt idx="99">
                  <c:v>2.0368159780937969</c:v>
                </c:pt>
                <c:pt idx="100">
                  <c:v>2.1997612563413007</c:v>
                </c:pt>
                <c:pt idx="101">
                  <c:v>2.375742156848605</c:v>
                </c:pt>
                <c:pt idx="102">
                  <c:v>2.5658015293964938</c:v>
                </c:pt>
                <c:pt idx="103">
                  <c:v>2.7710656517482133</c:v>
                </c:pt>
                <c:pt idx="104">
                  <c:v>2.9927509038880706</c:v>
                </c:pt>
                <c:pt idx="105">
                  <c:v>3.2321709761991166</c:v>
                </c:pt>
                <c:pt idx="106">
                  <c:v>3.490744654295046</c:v>
                </c:pt>
                <c:pt idx="107">
                  <c:v>3.7700042266386498</c:v>
                </c:pt>
                <c:pt idx="108">
                  <c:v>4.0716045647697419</c:v>
                </c:pt>
                <c:pt idx="109">
                  <c:v>4.3973329299513217</c:v>
                </c:pt>
                <c:pt idx="110">
                  <c:v>4.7491195643474278</c:v>
                </c:pt>
                <c:pt idx="111">
                  <c:v>5.1290491294952227</c:v>
                </c:pt>
                <c:pt idx="112">
                  <c:v>5.5393730598548405</c:v>
                </c:pt>
                <c:pt idx="113">
                  <c:v>5.9825229046432282</c:v>
                </c:pt>
                <c:pt idx="114">
                  <c:v>6.4611247370146865</c:v>
                </c:pt>
                <c:pt idx="115">
                  <c:v>6.9780147159758616</c:v>
                </c:pt>
                <c:pt idx="116">
                  <c:v>7.536255893253931</c:v>
                </c:pt>
                <c:pt idx="117">
                  <c:v>8.1391563647142462</c:v>
                </c:pt>
                <c:pt idx="118">
                  <c:v>8.7902888738913862</c:v>
                </c:pt>
                <c:pt idx="119">
                  <c:v>9.4935119838026978</c:v>
                </c:pt>
                <c:pt idx="120">
                  <c:v>10.252992942506914</c:v>
                </c:pt>
                <c:pt idx="121">
                  <c:v>11.073232377907468</c:v>
                </c:pt>
                <c:pt idx="122">
                  <c:v>11.959090968140066</c:v>
                </c:pt>
                <c:pt idx="123">
                  <c:v>12.915818245591272</c:v>
                </c:pt>
                <c:pt idx="124">
                  <c:v>13.949083705238575</c:v>
                </c:pt>
                <c:pt idx="125">
                  <c:v>15.065010401657663</c:v>
                </c:pt>
                <c:pt idx="126">
                  <c:v>16.270211233790278</c:v>
                </c:pt>
                <c:pt idx="127">
                  <c:v>17.571828132493501</c:v>
                </c:pt>
                <c:pt idx="128">
                  <c:v>18.977574383092982</c:v>
                </c:pt>
                <c:pt idx="129">
                  <c:v>20.49578033374042</c:v>
                </c:pt>
                <c:pt idx="130">
                  <c:v>22.135442760439656</c:v>
                </c:pt>
                <c:pt idx="131">
                  <c:v>23.906278181274828</c:v>
                </c:pt>
                <c:pt idx="132">
                  <c:v>25.818780435776816</c:v>
                </c:pt>
                <c:pt idx="133">
                  <c:v>27.884282870638962</c:v>
                </c:pt>
                <c:pt idx="134">
                  <c:v>30.115025500290081</c:v>
                </c:pt>
                <c:pt idx="135">
                  <c:v>32.524227540313291</c:v>
                </c:pt>
                <c:pt idx="136">
                  <c:v>35.126165743538358</c:v>
                </c:pt>
                <c:pt idx="137">
                  <c:v>37.936259003021426</c:v>
                </c:pt>
                <c:pt idx="138">
                  <c:v>40.971159723263142</c:v>
                </c:pt>
                <c:pt idx="139">
                  <c:v>44.248852501124198</c:v>
                </c:pt>
                <c:pt idx="140">
                  <c:v>47.788760701214137</c:v>
                </c:pt>
                <c:pt idx="141">
                  <c:v>51.611861557311272</c:v>
                </c:pt>
                <c:pt idx="142">
                  <c:v>55.740810481896176</c:v>
                </c:pt>
                <c:pt idx="143">
                  <c:v>60.200075320447873</c:v>
                </c:pt>
                <c:pt idx="144">
                  <c:v>65.016081346083709</c:v>
                </c:pt>
                <c:pt idx="145">
                  <c:v>70.217367853770412</c:v>
                </c:pt>
                <c:pt idx="146">
                  <c:v>75.834757282072047</c:v>
                </c:pt>
                <c:pt idx="147">
                  <c:v>81.901537864637817</c:v>
                </c:pt>
                <c:pt idx="148">
                  <c:v>88.453660893808845</c:v>
                </c:pt>
                <c:pt idx="149">
                  <c:v>95.529953765313564</c:v>
                </c:pt>
                <c:pt idx="150">
                  <c:v>103.17235006653866</c:v>
                </c:pt>
                <c:pt idx="151">
                  <c:v>111.42613807186176</c:v>
                </c:pt>
                <c:pt idx="152">
                  <c:v>120.3402291176107</c:v>
                </c:pt>
                <c:pt idx="153">
                  <c:v>129.96744744701957</c:v>
                </c:pt>
                <c:pt idx="154">
                  <c:v>140.36484324278115</c:v>
                </c:pt>
                <c:pt idx="155">
                  <c:v>151.59403070220364</c:v>
                </c:pt>
                <c:pt idx="156">
                  <c:v>163.72155315837995</c:v>
                </c:pt>
                <c:pt idx="157">
                  <c:v>176.81927741105036</c:v>
                </c:pt>
                <c:pt idx="158">
                  <c:v>190.96481960393442</c:v>
                </c:pt>
                <c:pt idx="159">
                  <c:v>206.24200517224918</c:v>
                </c:pt>
                <c:pt idx="160">
                  <c:v>222.74136558602913</c:v>
                </c:pt>
                <c:pt idx="161">
                  <c:v>240.56067483291147</c:v>
                </c:pt>
                <c:pt idx="162">
                  <c:v>259.80552881954441</c:v>
                </c:pt>
                <c:pt idx="163">
                  <c:v>280.58997112510798</c:v>
                </c:pt>
                <c:pt idx="164">
                  <c:v>303.03716881511662</c:v>
                </c:pt>
                <c:pt idx="165">
                  <c:v>327.28014232032598</c:v>
                </c:pt>
                <c:pt idx="166">
                  <c:v>353.46255370595208</c:v>
                </c:pt>
                <c:pt idx="167">
                  <c:v>381.73955800242828</c:v>
                </c:pt>
                <c:pt idx="168">
                  <c:v>412.2787226426226</c:v>
                </c:pt>
                <c:pt idx="169">
                  <c:v>445.26102045403246</c:v>
                </c:pt>
                <c:pt idx="170">
                  <c:v>480.88190209035508</c:v>
                </c:pt>
                <c:pt idx="171">
                  <c:v>519.35245425758353</c:v>
                </c:pt>
                <c:pt idx="172">
                  <c:v>560.90065059819028</c:v>
                </c:pt>
                <c:pt idx="173">
                  <c:v>605.77270264604556</c:v>
                </c:pt>
                <c:pt idx="174">
                  <c:v>654.2345188577292</c:v>
                </c:pt>
                <c:pt idx="175">
                  <c:v>706.5732803663476</c:v>
                </c:pt>
                <c:pt idx="176">
                  <c:v>763.09914279565544</c:v>
                </c:pt>
                <c:pt idx="177">
                  <c:v>824.14707421930791</c:v>
                </c:pt>
                <c:pt idx="178">
                  <c:v>890.07884015685261</c:v>
                </c:pt>
                <c:pt idx="179">
                  <c:v>961.28514736940087</c:v>
                </c:pt>
                <c:pt idx="180">
                  <c:v>1038.1879591589529</c:v>
                </c:pt>
                <c:pt idx="181">
                  <c:v>1121.2429958916694</c:v>
                </c:pt>
                <c:pt idx="182">
                  <c:v>1210.9424355630031</c:v>
                </c:pt>
                <c:pt idx="183">
                  <c:v>1307.8178304080434</c:v>
                </c:pt>
                <c:pt idx="184">
                  <c:v>1412.4432568406869</c:v>
                </c:pt>
                <c:pt idx="185">
                  <c:v>1525.438717387942</c:v>
                </c:pt>
                <c:pt idx="186">
                  <c:v>1647.4738147789774</c:v>
                </c:pt>
                <c:pt idx="187">
                  <c:v>1779.2717199612957</c:v>
                </c:pt>
                <c:pt idx="188">
                  <c:v>1921.6134575581996</c:v>
                </c:pt>
                <c:pt idx="189">
                  <c:v>2075.3425341628558</c:v>
                </c:pt>
                <c:pt idx="190">
                  <c:v>2241.3699368958846</c:v>
                </c:pt>
                <c:pt idx="191">
                  <c:v>2420.6795318475556</c:v>
                </c:pt>
                <c:pt idx="192">
                  <c:v>2614.3338943953604</c:v>
                </c:pt>
                <c:pt idx="193">
                  <c:v>2823.4806059469893</c:v>
                </c:pt>
                <c:pt idx="194">
                  <c:v>3049.3590544227486</c:v>
                </c:pt>
                <c:pt idx="195">
                  <c:v>3293.3077787765687</c:v>
                </c:pt>
                <c:pt idx="196">
                  <c:v>3556.7724010786947</c:v>
                </c:pt>
                <c:pt idx="197">
                  <c:v>3841.3141931649907</c:v>
                </c:pt>
                <c:pt idx="198">
                  <c:v>4148.6193286181906</c:v>
                </c:pt>
                <c:pt idx="199">
                  <c:v>4480.5088749076458</c:v>
                </c:pt>
                <c:pt idx="200">
                  <c:v>4838.9495849002578</c:v>
                </c:pt>
                <c:pt idx="201">
                  <c:v>5226.0655516922789</c:v>
                </c:pt>
                <c:pt idx="202">
                  <c:v>5644.1507958276616</c:v>
                </c:pt>
                <c:pt idx="203">
                  <c:v>6095.6828594938752</c:v>
                </c:pt>
                <c:pt idx="204">
                  <c:v>6583.3374882533853</c:v>
                </c:pt>
                <c:pt idx="205">
                  <c:v>7110.0044873136567</c:v>
                </c:pt>
                <c:pt idx="206">
                  <c:v>7678.8048462987499</c:v>
                </c:pt>
                <c:pt idx="207">
                  <c:v>8293.1092340026498</c:v>
                </c:pt>
                <c:pt idx="208">
                  <c:v>8956.5579727228633</c:v>
                </c:pt>
                <c:pt idx="209">
                  <c:v>9673.0826105406923</c:v>
                </c:pt>
                <c:pt idx="210">
                  <c:v>10446.929219383948</c:v>
                </c:pt>
                <c:pt idx="211">
                  <c:v>11282.683556934664</c:v>
                </c:pt>
                <c:pt idx="212">
                  <c:v>12185.298241489438</c:v>
                </c:pt>
                <c:pt idx="213">
                  <c:v>13160.122100808594</c:v>
                </c:pt>
                <c:pt idx="214">
                  <c:v>14212.931868873282</c:v>
                </c:pt>
                <c:pt idx="215">
                  <c:v>15349.966418383145</c:v>
                </c:pt>
                <c:pt idx="216">
                  <c:v>16577.963731853797</c:v>
                </c:pt>
                <c:pt idx="217">
                  <c:v>17904.200830402104</c:v>
                </c:pt>
                <c:pt idx="218">
                  <c:v>19336.536896834274</c:v>
                </c:pt>
                <c:pt idx="219">
                  <c:v>20883.459848581017</c:v>
                </c:pt>
                <c:pt idx="220">
                  <c:v>22554.136636467498</c:v>
                </c:pt>
                <c:pt idx="221">
                  <c:v>24358.467567384898</c:v>
                </c:pt>
                <c:pt idx="222">
                  <c:v>26307.144972775692</c:v>
                </c:pt>
                <c:pt idx="223">
                  <c:v>28411.71657059775</c:v>
                </c:pt>
                <c:pt idx="224">
                  <c:v>30684.653896245571</c:v>
                </c:pt>
                <c:pt idx="225">
                  <c:v>33139.426207945216</c:v>
                </c:pt>
                <c:pt idx="226">
                  <c:v>35790.580304580835</c:v>
                </c:pt>
                <c:pt idx="227">
                  <c:v>38653.826728947308</c:v>
                </c:pt>
                <c:pt idx="228">
                  <c:v>41746.132867263092</c:v>
                </c:pt>
                <c:pt idx="229">
                  <c:v>45085.823496644145</c:v>
                </c:pt>
                <c:pt idx="230">
                  <c:v>48692.689376375682</c:v>
                </c:pt>
                <c:pt idx="231">
                  <c:v>52588.104526485738</c:v>
                </c:pt>
                <c:pt idx="232">
                  <c:v>56795.1528886046</c:v>
                </c:pt>
                <c:pt idx="233">
                  <c:v>61338.765119692973</c:v>
                </c:pt>
                <c:pt idx="234">
                  <c:v>66245.866329268421</c:v>
                </c:pt>
                <c:pt idx="235">
                  <c:v>71545.535635609893</c:v>
                </c:pt>
                <c:pt idx="236">
                  <c:v>77269.178486458695</c:v>
                </c:pt>
                <c:pt idx="237">
                  <c:v>83450.7127653754</c:v>
                </c:pt>
                <c:pt idx="238">
                  <c:v>90126.769786605437</c:v>
                </c:pt>
                <c:pt idx="239">
                  <c:v>97336.911369533875</c:v>
                </c:pt>
                <c:pt idx="240">
                  <c:v>105123.8642790966</c:v>
                </c:pt>
                <c:pt idx="241">
                  <c:v>113533.77342142434</c:v>
                </c:pt>
                <c:pt idx="242">
                  <c:v>122616.4752951383</c:v>
                </c:pt>
                <c:pt idx="243">
                  <c:v>132425.79331874938</c:v>
                </c:pt>
                <c:pt idx="244">
                  <c:v>143019.85678424934</c:v>
                </c:pt>
                <c:pt idx="245">
                  <c:v>154461.44532698928</c:v>
                </c:pt>
                <c:pt idx="246">
                  <c:v>166818.36095314843</c:v>
                </c:pt>
                <c:pt idx="247">
                  <c:v>180163.82982940032</c:v>
                </c:pt>
                <c:pt idx="248">
                  <c:v>194576.93621575236</c:v>
                </c:pt>
                <c:pt idx="249">
                  <c:v>210143.09111301255</c:v>
                </c:pt>
                <c:pt idx="250">
                  <c:v>226954.53840205356</c:v>
                </c:pt>
                <c:pt idx="251">
                  <c:v>245110.90147421786</c:v>
                </c:pt>
                <c:pt idx="252">
                  <c:v>264719.77359215531</c:v>
                </c:pt>
                <c:pt idx="253">
                  <c:v>285897.35547952773</c:v>
                </c:pt>
                <c:pt idx="254">
                  <c:v>308769.14391788997</c:v>
                </c:pt>
                <c:pt idx="255">
                  <c:v>333470.6754313212</c:v>
                </c:pt>
                <c:pt idx="256">
                  <c:v>360148.32946582692</c:v>
                </c:pt>
                <c:pt idx="257">
                  <c:v>388960.19582309312</c:v>
                </c:pt>
                <c:pt idx="258">
                  <c:v>420077.01148894062</c:v>
                </c:pt>
                <c:pt idx="259">
                  <c:v>453683.17240805592</c:v>
                </c:pt>
                <c:pt idx="260">
                  <c:v>489977.82620070042</c:v>
                </c:pt>
                <c:pt idx="261">
                  <c:v>529176.05229675653</c:v>
                </c:pt>
                <c:pt idx="262">
                  <c:v>571510.13648049708</c:v>
                </c:pt>
                <c:pt idx="263">
                  <c:v>617230.94739893684</c:v>
                </c:pt>
                <c:pt idx="264">
                  <c:v>666609.42319085181</c:v>
                </c:pt>
                <c:pt idx="265">
                  <c:v>719938.17704612005</c:v>
                </c:pt>
                <c:pt idx="266">
                  <c:v>777533.23120980966</c:v>
                </c:pt>
                <c:pt idx="267">
                  <c:v>839735.88970659452</c:v>
                </c:pt>
                <c:pt idx="268">
                  <c:v>906914.7608831221</c:v>
                </c:pt>
                <c:pt idx="269">
                  <c:v>979467.94175377197</c:v>
                </c:pt>
                <c:pt idx="270">
                  <c:v>1057825.3770940737</c:v>
                </c:pt>
                <c:pt idx="271">
                  <c:v>1142451.4072615996</c:v>
                </c:pt>
                <c:pt idx="272">
                  <c:v>1233847.5198425276</c:v>
                </c:pt>
                <c:pt idx="273">
                  <c:v>1332555.3214299299</c:v>
                </c:pt>
                <c:pt idx="274">
                  <c:v>1439159.7471443245</c:v>
                </c:pt>
                <c:pt idx="275">
                  <c:v>1554292.5269158706</c:v>
                </c:pt>
                <c:pt idx="276">
                  <c:v>1678635.9290691405</c:v>
                </c:pt>
                <c:pt idx="277">
                  <c:v>1812926.8033946718</c:v>
                </c:pt>
                <c:pt idx="278">
                  <c:v>1957960.9476662457</c:v>
                </c:pt>
                <c:pt idx="279">
                  <c:v>2114597.8234795458</c:v>
                </c:pt>
                <c:pt idx="280">
                  <c:v>2283765.6493579098</c:v>
                </c:pt>
                <c:pt idx="281">
                  <c:v>2466466.9013065426</c:v>
                </c:pt>
                <c:pt idx="282">
                  <c:v>2663784.2534110663</c:v>
                </c:pt>
                <c:pt idx="283">
                  <c:v>2876886.9936839519</c:v>
                </c:pt>
                <c:pt idx="284">
                  <c:v>3107037.9531786684</c:v>
                </c:pt>
                <c:pt idx="285">
                  <c:v>3355600.9894329621</c:v>
                </c:pt>
                <c:pt idx="286">
                  <c:v>3624049.0685875993</c:v>
                </c:pt>
                <c:pt idx="287">
                  <c:v>3913972.9940746077</c:v>
                </c:pt>
                <c:pt idx="288">
                  <c:v>4227090.833600577</c:v>
                </c:pt>
                <c:pt idx="289">
                  <c:v>4565258.100288623</c:v>
                </c:pt>
                <c:pt idx="290">
                  <c:v>4930478.7483117133</c:v>
                </c:pt>
                <c:pt idx="291">
                  <c:v>5324917.0481766509</c:v>
                </c:pt>
                <c:pt idx="292">
                  <c:v>5750910.4120307835</c:v>
                </c:pt>
                <c:pt idx="293">
                  <c:v>6210983.2449932462</c:v>
                </c:pt>
                <c:pt idx="294">
                  <c:v>6707861.9045927059</c:v>
                </c:pt>
                <c:pt idx="295">
                  <c:v>7244490.8569601225</c:v>
                </c:pt>
                <c:pt idx="296">
                  <c:v>7824050.1255169325</c:v>
                </c:pt>
                <c:pt idx="297">
                  <c:v>8449974.1355582867</c:v>
                </c:pt>
                <c:pt idx="298">
                  <c:v>9125972.0664029494</c:v>
                </c:pt>
                <c:pt idx="299">
                  <c:v>9856049.8317151852</c:v>
                </c:pt>
                <c:pt idx="300">
                  <c:v>10644533.818252401</c:v>
                </c:pt>
                <c:pt idx="301">
                  <c:v>11496096.523712594</c:v>
                </c:pt>
                <c:pt idx="302">
                  <c:v>12415784.245609602</c:v>
                </c:pt>
                <c:pt idx="303">
                  <c:v>13409046.985258371</c:v>
                </c:pt>
                <c:pt idx="304">
                  <c:v>14481770.74407904</c:v>
                </c:pt>
                <c:pt idx="305">
                  <c:v>15640312.403605364</c:v>
                </c:pt>
                <c:pt idx="306">
                  <c:v>16891537.395893794</c:v>
                </c:pt>
                <c:pt idx="307">
                  <c:v>18242860.3875653</c:v>
                </c:pt>
                <c:pt idx="308">
                  <c:v>19702289.218570527</c:v>
                </c:pt>
                <c:pt idx="309">
                  <c:v>21278472.356056169</c:v>
                </c:pt>
                <c:pt idx="310">
                  <c:v>22980750.144540664</c:v>
                </c:pt>
                <c:pt idx="311">
                  <c:v>24819210.15610392</c:v>
                </c:pt>
                <c:pt idx="312">
                  <c:v>26804746.968592234</c:v>
                </c:pt>
                <c:pt idx="313">
                  <c:v>28949126.726079613</c:v>
                </c:pt>
                <c:pt idx="314">
                  <c:v>31265056.864165984</c:v>
                </c:pt>
                <c:pt idx="315">
                  <c:v>33766261.413299263</c:v>
                </c:pt>
                <c:pt idx="316">
                  <c:v>36467562.326363206</c:v>
                </c:pt>
                <c:pt idx="317">
                  <c:v>39384967.312472261</c:v>
                </c:pt>
                <c:pt idx="318">
                  <c:v>42535764.697470047</c:v>
                </c:pt>
                <c:pt idx="319">
                  <c:v>45938625.873267651</c:v>
                </c:pt>
                <c:pt idx="320">
                  <c:v>49613715.943129063</c:v>
                </c:pt>
                <c:pt idx="321">
                  <c:v>53582813.218579389</c:v>
                </c:pt>
                <c:pt idx="322">
                  <c:v>57869438.276065744</c:v>
                </c:pt>
                <c:pt idx="323">
                  <c:v>62498993.338151008</c:v>
                </c:pt>
                <c:pt idx="324">
                  <c:v>67498912.805203095</c:v>
                </c:pt>
                <c:pt idx="325">
                  <c:v>72898825.829619348</c:v>
                </c:pt>
                <c:pt idx="326">
                  <c:v>78730731.895988896</c:v>
                </c:pt>
                <c:pt idx="327">
                  <c:v>85029190.447668016</c:v>
                </c:pt>
                <c:pt idx="328">
                  <c:v>91831525.68348147</c:v>
                </c:pt>
                <c:pt idx="329">
                  <c:v>99178047.738159999</c:v>
                </c:pt>
                <c:pt idx="330">
                  <c:v>107112291.5572128</c:v>
                </c:pt>
                <c:pt idx="331">
                  <c:v>115681274.88178983</c:v>
                </c:pt>
                <c:pt idx="332">
                  <c:v>124935776.87233303</c:v>
                </c:pt>
                <c:pt idx="333">
                  <c:v>134930639.0221197</c:v>
                </c:pt>
                <c:pt idx="334">
                  <c:v>145725090.14388928</c:v>
                </c:pt>
                <c:pt idx="335">
                  <c:v>157383097.35540044</c:v>
                </c:pt>
                <c:pt idx="336">
                  <c:v>169973745.14383247</c:v>
                </c:pt>
                <c:pt idx="337">
                  <c:v>183571644.75533909</c:v>
                </c:pt>
                <c:pt idx="338">
                  <c:v>198257376.33576623</c:v>
                </c:pt>
                <c:pt idx="339">
                  <c:v>214117966.44262755</c:v>
                </c:pt>
                <c:pt idx="340">
                  <c:v>231247403.75803778</c:v>
                </c:pt>
                <c:pt idx="341">
                  <c:v>249747196.0586808</c:v>
                </c:pt>
                <c:pt idx="342">
                  <c:v>269726971.7433753</c:v>
                </c:pt>
                <c:pt idx="343">
                  <c:v>291305129.48284537</c:v>
                </c:pt>
                <c:pt idx="344">
                  <c:v>314609539.84147304</c:v>
                </c:pt>
                <c:pt idx="345">
                  <c:v>339778303.02879089</c:v>
                </c:pt>
                <c:pt idx="346">
                  <c:v>366960567.2710942</c:v>
                </c:pt>
                <c:pt idx="347">
                  <c:v>396317412.65278178</c:v>
                </c:pt>
                <c:pt idx="348">
                  <c:v>428022805.66500437</c:v>
                </c:pt>
                <c:pt idx="349">
                  <c:v>462264630.11820477</c:v>
                </c:pt>
                <c:pt idx="350">
                  <c:v>499245800.5276612</c:v>
                </c:pt>
                <c:pt idx="351">
                  <c:v>539185464.56987417</c:v>
                </c:pt>
                <c:pt idx="352">
                  <c:v>582320301.7354641</c:v>
                </c:pt>
                <c:pt idx="353">
                  <c:v>628905925.87430131</c:v>
                </c:pt>
                <c:pt idx="354">
                  <c:v>679218399.94424546</c:v>
                </c:pt>
                <c:pt idx="355">
                  <c:v>733555871.93978512</c:v>
                </c:pt>
                <c:pt idx="356">
                  <c:v>792240341.69496799</c:v>
                </c:pt>
                <c:pt idx="357">
                  <c:v>855619569.0305655</c:v>
                </c:pt>
                <c:pt idx="358">
                  <c:v>924069134.55301082</c:v>
                </c:pt>
                <c:pt idx="359">
                  <c:v>997994665.3172518</c:v>
                </c:pt>
                <c:pt idx="360">
                  <c:v>1077834238.5426321</c:v>
                </c:pt>
                <c:pt idx="361">
                  <c:v>1164060977.6260428</c:v>
                </c:pt>
                <c:pt idx="362">
                  <c:v>1257185855.8361263</c:v>
                </c:pt>
                <c:pt idx="363">
                  <c:v>1357760724.3030164</c:v>
                </c:pt>
                <c:pt idx="364">
                  <c:v>1466381582.2472579</c:v>
                </c:pt>
                <c:pt idx="365">
                  <c:v>1583692108.8270388</c:v>
                </c:pt>
                <c:pt idx="366">
                  <c:v>1710387477.5332019</c:v>
                </c:pt>
              </c:numCache>
            </c:numRef>
          </c:xVal>
          <c:yVal>
            <c:numRef>
              <c:f>Bode04!$S$5:$S$371</c:f>
              <c:numCache>
                <c:formatCode>General</c:formatCode>
                <c:ptCount val="367"/>
                <c:pt idx="0">
                  <c:v>-4.9958794724436546E-2</c:v>
                </c:pt>
                <c:pt idx="1">
                  <c:v>-4.6263693500411374E-2</c:v>
                </c:pt>
                <c:pt idx="2">
                  <c:v>-4.2841178563185436E-2</c:v>
                </c:pt>
                <c:pt idx="3">
                  <c:v>-3.9671291116723378E-2</c:v>
                </c:pt>
                <c:pt idx="4">
                  <c:v>-3.6735503091097757E-2</c:v>
                </c:pt>
                <c:pt idx="5">
                  <c:v>-3.4016620950659479E-2</c:v>
                </c:pt>
                <c:pt idx="6">
                  <c:v>-3.1498694628142157E-2</c:v>
                </c:pt>
                <c:pt idx="7">
                  <c:v>-2.9166931611594161E-2</c:v>
                </c:pt>
                <c:pt idx="8">
                  <c:v>-2.7007616127021527E-2</c:v>
                </c:pt>
                <c:pt idx="9">
                  <c:v>-2.5008033298174664E-2</c:v>
                </c:pt>
                <c:pt idx="10">
                  <c:v>-2.315639812116483E-2</c:v>
                </c:pt>
                <c:pt idx="11">
                  <c:v>-2.1441789061653015E-2</c:v>
                </c:pt>
                <c:pt idx="12">
                  <c:v>-1.9854086063098922E-2</c:v>
                </c:pt>
                <c:pt idx="13">
                  <c:v>-1.8383912743511355E-2</c:v>
                </c:pt>
                <c:pt idx="14">
                  <c:v>-1.7022582553335937E-2</c:v>
                </c:pt>
                <c:pt idx="15">
                  <c:v>-1.5762048666999484E-2</c:v>
                </c:pt>
                <c:pt idx="16">
                  <c:v>-1.4594857383979486E-2</c:v>
                </c:pt>
                <c:pt idx="17">
                  <c:v>-1.3514104821125568E-2</c:v>
                </c:pt>
                <c:pt idx="18">
                  <c:v>-1.2513396685582025E-2</c:v>
                </c:pt>
                <c:pt idx="19">
                  <c:v>-1.158681092646799E-2</c:v>
                </c:pt>
                <c:pt idx="20">
                  <c:v>-1.0728863073020652E-2</c:v>
                </c:pt>
                <c:pt idx="21">
                  <c:v>-9.934474076857441E-3</c:v>
                </c:pt>
                <c:pt idx="22">
                  <c:v>-9.1989404861085936E-3</c:v>
                </c:pt>
                <c:pt idx="23">
                  <c:v>-8.5179067892211732E-3</c:v>
                </c:pt>
                <c:pt idx="24">
                  <c:v>-7.887339776098571E-3</c:v>
                </c:pt>
                <c:pt idx="25">
                  <c:v>-7.303504773815736E-3</c:v>
                </c:pt>
                <c:pt idx="26">
                  <c:v>-6.7629436233697911E-3</c:v>
                </c:pt>
                <c:pt idx="27">
                  <c:v>-6.2624542727424673E-3</c:v>
                </c:pt>
                <c:pt idx="28">
                  <c:v>-5.7990718699374852E-3</c:v>
                </c:pt>
                <c:pt idx="29">
                  <c:v>-5.3700512475984442E-3</c:v>
                </c:pt>
                <c:pt idx="30">
                  <c:v>-4.9728506983078308E-3</c:v>
                </c:pt>
                <c:pt idx="31">
                  <c:v>-4.6051169467196231E-3</c:v>
                </c:pt>
                <c:pt idx="32">
                  <c:v>-4.2646712312965707E-3</c:v>
                </c:pt>
                <c:pt idx="33">
                  <c:v>-3.9494964146225848E-3</c:v>
                </c:pt>
                <c:pt idx="34">
                  <c:v>-3.6577250470572137E-3</c:v>
                </c:pt>
                <c:pt idx="35">
                  <c:v>-3.3876283139116191E-3</c:v>
                </c:pt>
                <c:pt idx="36">
                  <c:v>-3.1376058013728469E-3</c:v>
                </c:pt>
                <c:pt idx="37">
                  <c:v>-2.9061760211055842E-3</c:v>
                </c:pt>
                <c:pt idx="38">
                  <c:v>-2.6919676378378676E-3</c:v>
                </c:pt>
                <c:pt idx="39">
                  <c:v>-2.4937113483087855E-3</c:v>
                </c:pt>
                <c:pt idx="40">
                  <c:v>-2.3102323637414013E-3</c:v>
                </c:pt>
                <c:pt idx="41">
                  <c:v>-2.140443451521206E-3</c:v>
                </c:pt>
                <c:pt idx="42">
                  <c:v>-1.9833384950270613E-3</c:v>
                </c:pt>
                <c:pt idx="43">
                  <c:v>-1.8379865335947665E-3</c:v>
                </c:pt>
                <c:pt idx="44">
                  <c:v>-1.7035262474088555E-3</c:v>
                </c:pt>
                <c:pt idx="45">
                  <c:v>-1.579160854731312E-3</c:v>
                </c:pt>
                <c:pt idx="46">
                  <c:v>-1.4641533913006242E-3</c:v>
                </c:pt>
                <c:pt idx="47">
                  <c:v>-1.3578223439844629E-3</c:v>
                </c:pt>
                <c:pt idx="48">
                  <c:v>-1.2595376128567513E-3</c:v>
                </c:pt>
                <c:pt idx="49">
                  <c:v>-1.1687167778067565E-3</c:v>
                </c:pt>
                <c:pt idx="50">
                  <c:v>-1.0848216475850211E-3</c:v>
                </c:pt>
                <c:pt idx="51">
                  <c:v>-1.007355070858758E-3</c:v>
                </c:pt>
                <c:pt idx="52">
                  <c:v>-9.358579903973027E-4</c:v>
                </c:pt>
                <c:pt idx="53">
                  <c:v>-8.6990672294525535E-4</c:v>
                </c:pt>
                <c:pt idx="54">
                  <c:v>-8.0911044867541576E-4</c:v>
                </c:pt>
                <c:pt idx="55">
                  <c:v>-7.5310889535321209E-4</c:v>
                </c:pt>
                <c:pt idx="56">
                  <c:v>-7.0157020349632135E-4</c:v>
                </c:pt>
                <c:pt idx="57">
                  <c:v>-6.5418895988425963E-4</c:v>
                </c:pt>
                <c:pt idx="58">
                  <c:v>-6.1068438776917843E-4</c:v>
                </c:pt>
                <c:pt idx="59">
                  <c:v>-5.7079868306677531E-4</c:v>
                </c:pt>
                <c:pt idx="60">
                  <c:v>-5.3429548667055158E-4</c:v>
                </c:pt>
                <c:pt idx="61">
                  <c:v>-5.0095848383872551E-4</c:v>
                </c:pt>
                <c:pt idx="62">
                  <c:v>-4.7059012235565952E-4</c:v>
                </c:pt>
                <c:pt idx="63">
                  <c:v>-4.430104418731458E-4</c:v>
                </c:pt>
                <c:pt idx="64">
                  <c:v>-4.1805600749544278E-4</c:v>
                </c:pt>
                <c:pt idx="65">
                  <c:v>-3.9557894128946066E-4</c:v>
                </c:pt>
                <c:pt idx="66">
                  <c:v>-3.7544604598160761E-4</c:v>
                </c:pt>
                <c:pt idx="67">
                  <c:v>-3.5753801564895432E-4</c:v>
                </c:pt>
                <c:pt idx="68">
                  <c:v>-3.4174872872777648E-4</c:v>
                </c:pt>
                <c:pt idx="69">
                  <c:v>-3.279846191502497E-4</c:v>
                </c:pt>
                <c:pt idx="70">
                  <c:v>-3.1616412188297926E-4</c:v>
                </c:pt>
                <c:pt idx="71">
                  <c:v>-3.0621718958188877E-4</c:v>
                </c:pt>
                <c:pt idx="72">
                  <c:v>-2.9808487749937113E-4</c:v>
                </c:pt>
                <c:pt idx="73">
                  <c:v>-2.9171899418402986E-4</c:v>
                </c:pt>
                <c:pt idx="74">
                  <c:v>-2.8708181590318617E-4</c:v>
                </c:pt>
                <c:pt idx="75">
                  <c:v>-2.8414586309592033E-4</c:v>
                </c:pt>
                <c:pt idx="76">
                  <c:v>-2.8289373753198307E-4</c:v>
                </c:pt>
                <c:pt idx="77">
                  <c:v>-2.833180192116329E-4</c:v>
                </c:pt>
                <c:pt idx="78">
                  <c:v>-2.8542122239545996E-4</c:v>
                </c:pt>
                <c:pt idx="79">
                  <c:v>-2.8921581050364288E-4</c:v>
                </c:pt>
                <c:pt idx="80">
                  <c:v>-2.9472426997292732E-4</c:v>
                </c:pt>
                <c:pt idx="81">
                  <c:v>-3.0197924350897922E-4</c:v>
                </c:pt>
                <c:pt idx="82">
                  <c:v>-3.1102372352372407E-4</c:v>
                </c:pt>
                <c:pt idx="83">
                  <c:v>-3.2191130690391876E-4</c:v>
                </c:pt>
                <c:pt idx="84">
                  <c:v>-3.3470651262062703E-4</c:v>
                </c:pt>
                <c:pt idx="85">
                  <c:v>-3.4948516406163756E-4</c:v>
                </c:pt>
                <c:pt idx="86">
                  <c:v>-3.6633483835237901E-4</c:v>
                </c:pt>
                <c:pt idx="87">
                  <c:v>-3.8535538532782123E-4</c:v>
                </c:pt>
                <c:pt idx="88">
                  <c:v>-4.0665951923055609E-4</c:v>
                </c:pt>
                <c:pt idx="89">
                  <c:v>-4.3037348664116753E-4</c:v>
                </c:pt>
                <c:pt idx="90">
                  <c:v>-4.5663781459868264E-4</c:v>
                </c:pt>
                <c:pt idx="91">
                  <c:v>-4.8560814334401093E-4</c:v>
                </c:pt>
                <c:pt idx="92">
                  <c:v>-5.1745614862064792E-4</c:v>
                </c:pt>
                <c:pt idx="93">
                  <c:v>-5.5237055899748963E-4</c:v>
                </c:pt>
                <c:pt idx="94">
                  <c:v>-5.9055827424154563E-4</c:v>
                </c:pt>
                <c:pt idx="95">
                  <c:v>-6.3224559136693136E-4</c:v>
                </c:pt>
                <c:pt idx="96">
                  <c:v>-6.7767954562435021E-4</c:v>
                </c:pt>
                <c:pt idx="97">
                  <c:v>-7.2712937437606593E-4</c:v>
                </c:pt>
                <c:pt idx="98">
                  <c:v>-7.8088811252917509E-4</c:v>
                </c:pt>
                <c:pt idx="99">
                  <c:v>-8.3927432897904853E-4</c:v>
                </c:pt>
                <c:pt idx="100">
                  <c:v>-9.0263401434978983E-4</c:v>
                </c:pt>
                <c:pt idx="101">
                  <c:v>-9.7134263121428964E-4</c:v>
                </c:pt>
                <c:pt idx="102">
                  <c:v>-1.0458073389382541E-3</c:v>
                </c:pt>
                <c:pt idx="103">
                  <c:v>-1.1264694063260789E-3</c:v>
                </c:pt>
                <c:pt idx="104">
                  <c:v>-1.2138068263576754E-3</c:v>
                </c:pt>
                <c:pt idx="105">
                  <c:v>-1.3083371485008467E-3</c:v>
                </c:pt>
                <c:pt idx="106">
                  <c:v>-1.4106205453705109E-3</c:v>
                </c:pt>
                <c:pt idx="107">
                  <c:v>-1.5212631318914651E-3</c:v>
                </c:pt>
                <c:pt idx="108">
                  <c:v>-1.6409205566135408E-3</c:v>
                </c:pt>
                <c:pt idx="109">
                  <c:v>-1.7703018864354688E-3</c:v>
                </c:pt>
                <c:pt idx="110">
                  <c:v>-1.910173807725871E-3</c:v>
                </c:pt>
                <c:pt idx="111">
                  <c:v>-2.0613651686963818E-3</c:v>
                </c:pt>
                <c:pt idx="112">
                  <c:v>-2.2247718898936153E-3</c:v>
                </c:pt>
                <c:pt idx="113">
                  <c:v>-2.4013622718448832E-3</c:v>
                </c:pt>
                <c:pt idx="114">
                  <c:v>-2.5921827312293485E-3</c:v>
                </c:pt>
                <c:pt idx="115">
                  <c:v>-2.7983639994647192E-3</c:v>
                </c:pt>
                <c:pt idx="116">
                  <c:v>-3.0211278203132698E-3</c:v>
                </c:pt>
                <c:pt idx="117">
                  <c:v>-3.2617941860347854E-3</c:v>
                </c:pt>
                <c:pt idx="118">
                  <c:v>-3.5217891547633493E-3</c:v>
                </c:pt>
                <c:pt idx="119">
                  <c:v>-3.8026532951762121E-3</c:v>
                </c:pt>
                <c:pt idx="120">
                  <c:v>-4.1060508081735446E-3</c:v>
                </c:pt>
                <c:pt idx="121">
                  <c:v>-4.4337793792157331E-3</c:v>
                </c:pt>
                <c:pt idx="122">
                  <c:v>-4.787780819188881E-3</c:v>
                </c:pt>
                <c:pt idx="123">
                  <c:v>-5.1701525562084854E-3</c:v>
                </c:pt>
                <c:pt idx="124">
                  <c:v>-5.5831600456460089E-3</c:v>
                </c:pt>
                <c:pt idx="125">
                  <c:v>-6.0292501708927278E-3</c:v>
                </c:pt>
                <c:pt idx="126">
                  <c:v>-6.5110657129797966E-3</c:v>
                </c:pt>
                <c:pt idx="127">
                  <c:v>-7.0314609731718632E-3</c:v>
                </c:pt>
                <c:pt idx="128">
                  <c:v>-7.5935186390611734E-3</c:v>
                </c:pt>
                <c:pt idx="129">
                  <c:v>-8.2005679915256278E-3</c:v>
                </c:pt>
                <c:pt idx="130">
                  <c:v>-8.8562045571896064E-3</c:v>
                </c:pt>
                <c:pt idx="131">
                  <c:v>-9.5643113187478396E-3</c:v>
                </c:pt>
                <c:pt idx="132">
                  <c:v>-1.0329081603680968E-2</c:v>
                </c:pt>
                <c:pt idx="133">
                  <c:v>-1.1155043780498504E-2</c:v>
                </c:pt>
                <c:pt idx="134">
                  <c:v>-1.2047087900669946E-2</c:v>
                </c:pt>
                <c:pt idx="135">
                  <c:v>-1.3010494433812046E-2</c:v>
                </c:pt>
                <c:pt idx="136">
                  <c:v>-1.4050965253432047E-2</c:v>
                </c:pt>
                <c:pt idx="137">
                  <c:v>-1.5174657040499084E-2</c:v>
                </c:pt>
                <c:pt idx="138">
                  <c:v>-1.6388217282209207E-2</c:v>
                </c:pt>
                <c:pt idx="139">
                  <c:v>-1.769882305335924E-2</c:v>
                </c:pt>
                <c:pt idx="140">
                  <c:v>-1.9114222777528507E-2</c:v>
                </c:pt>
                <c:pt idx="141">
                  <c:v>-2.0642781174489477E-2</c:v>
                </c:pt>
                <c:pt idx="142">
                  <c:v>-2.2293527608538824E-2</c:v>
                </c:pt>
                <c:pt idx="143">
                  <c:v>-2.4076208059251199E-2</c:v>
                </c:pt>
                <c:pt idx="144">
                  <c:v>-2.6001340940851454E-2</c:v>
                </c:pt>
                <c:pt idx="145">
                  <c:v>-2.8080276998129684E-2</c:v>
                </c:pt>
                <c:pt idx="146">
                  <c:v>-3.032526350450496E-2</c:v>
                </c:pt>
                <c:pt idx="147">
                  <c:v>-3.274951298009534E-2</c:v>
                </c:pt>
                <c:pt idx="148">
                  <c:v>-3.5367276632724869E-2</c:v>
                </c:pt>
                <c:pt idx="149">
                  <c:v>-3.8193922700477487E-2</c:v>
                </c:pt>
                <c:pt idx="150">
                  <c:v>-4.1246019837909438E-2</c:v>
                </c:pt>
                <c:pt idx="151">
                  <c:v>-4.4541425635863933E-2</c:v>
                </c:pt>
                <c:pt idx="152">
                  <c:v>-4.8099380292632672E-2</c:v>
                </c:pt>
                <c:pt idx="153">
                  <c:v>-5.194060535655718E-2</c:v>
                </c:pt>
                <c:pt idx="154">
                  <c:v>-5.6087407330347103E-2</c:v>
                </c:pt>
                <c:pt idx="155">
                  <c:v>-6.0563785757148263E-2</c:v>
                </c:pt>
                <c:pt idx="156">
                  <c:v>-6.5395545187607915E-2</c:v>
                </c:pt>
                <c:pt idx="157">
                  <c:v>-7.0610410143565977E-2</c:v>
                </c:pt>
                <c:pt idx="158">
                  <c:v>-7.6238141832735515E-2</c:v>
                </c:pt>
                <c:pt idx="159">
                  <c:v>-8.2310654912152115E-2</c:v>
                </c:pt>
                <c:pt idx="160">
                  <c:v>-8.8862132025455384E-2</c:v>
                </c:pt>
                <c:pt idx="161">
                  <c:v>-9.5929133126089416E-2</c:v>
                </c:pt>
                <c:pt idx="162">
                  <c:v>-0.103550695717897</c:v>
                </c:pt>
                <c:pt idx="163">
                  <c:v>-0.11176842106614071</c:v>
                </c:pt>
                <c:pt idx="164">
                  <c:v>-0.12062654012376708</c:v>
                </c:pt>
                <c:pt idx="165">
                  <c:v>-0.1301719513480048</c:v>
                </c:pt>
                <c:pt idx="166">
                  <c:v>-0.14045422072302191</c:v>
                </c:pt>
                <c:pt idx="167">
                  <c:v>-0.15152553213609576</c:v>
                </c:pt>
                <c:pt idx="168">
                  <c:v>-0.16344057377518081</c:v>
                </c:pt>
                <c:pt idx="169">
                  <c:v>-0.17625634345083704</c:v>
                </c:pt>
                <c:pt idx="170">
                  <c:v>-0.19003185276535853</c:v>
                </c:pt>
                <c:pt idx="171">
                  <c:v>-0.20482770699206976</c:v>
                </c:pt>
                <c:pt idx="172">
                  <c:v>-0.22070553461539308</c:v>
                </c:pt>
                <c:pt idx="173">
                  <c:v>-0.23772723806791837</c:v>
                </c:pt>
                <c:pt idx="174">
                  <c:v>-0.2559540357917523</c:v>
                </c:pt>
                <c:pt idx="175">
                  <c:v>-0.27544526604290231</c:v>
                </c:pt>
                <c:pt idx="176">
                  <c:v>-0.29625692574962809</c:v>
                </c:pt>
                <c:pt idx="177">
                  <c:v>-0.31843992432333329</c:v>
                </c:pt>
                <c:pt idx="178">
                  <c:v>-0.34203804383157238</c:v>
                </c:pt>
                <c:pt idx="179">
                  <c:v>-0.36708561459917244</c:v>
                </c:pt>
                <c:pt idx="180">
                  <c:v>-0.39360494007711777</c:v>
                </c:pt>
                <c:pt idx="181">
                  <c:v>-0.42160353706370923</c:v>
                </c:pt>
                <c:pt idx="182">
                  <c:v>-0.45107129633348431</c:v>
                </c:pt>
                <c:pt idx="183">
                  <c:v>-0.48197771204673967</c:v>
                </c:pt>
                <c:pt idx="184">
                  <c:v>-0.51426937150367347</c:v>
                </c:pt>
                <c:pt idx="185">
                  <c:v>-0.54786793313743087</c:v>
                </c:pt>
                <c:pt idx="186">
                  <c:v>-0.58266884149584919</c:v>
                </c:pt>
                <c:pt idx="187">
                  <c:v>-0.61854102402028255</c:v>
                </c:pt>
                <c:pt idx="188">
                  <c:v>-0.65532777768909145</c:v>
                </c:pt>
                <c:pt idx="189">
                  <c:v>-0.69284898000566952</c:v>
                </c:pt>
                <c:pt idx="190">
                  <c:v>-0.73090465086588607</c:v>
                </c:pt>
                <c:pt idx="191">
                  <c:v>-0.76927976010898613</c:v>
                </c:pt>
                <c:pt idx="192">
                  <c:v>-0.80775003821097702</c:v>
                </c:pt>
                <c:pt idx="193">
                  <c:v>-0.84608842738524803</c:v>
                </c:pt>
                <c:pt idx="194">
                  <c:v>-0.88407172956184132</c:v>
                </c:pt>
                <c:pt idx="195">
                  <c:v>-0.92148698227696069</c:v>
                </c:pt>
                <c:pt idx="196">
                  <c:v>-0.95813712858909361</c:v>
                </c:pt>
                <c:pt idx="197">
                  <c:v>-0.99384563563383588</c:v>
                </c:pt>
                <c:pt idx="198">
                  <c:v>-1.0284598409998038</c:v>
                </c:pt>
                <c:pt idx="199">
                  <c:v>-1.0618529440214424</c:v>
                </c:pt>
                <c:pt idx="200">
                  <c:v>-1.0939246880166249</c:v>
                </c:pt>
                <c:pt idx="201">
                  <c:v>-1.1246008823707787</c:v>
                </c:pt>
                <c:pt idx="202">
                  <c:v>-1.1538319809540467</c:v>
                </c:pt>
                <c:pt idx="203">
                  <c:v>-1.1815909643690581</c:v>
                </c:pt>
                <c:pt idx="204">
                  <c:v>-1.2078707728404108</c:v>
                </c:pt>
                <c:pt idx="205">
                  <c:v>-1.2326815125581414</c:v>
                </c:pt>
                <c:pt idx="206">
                  <c:v>-1.2560476202997901</c:v>
                </c:pt>
                <c:pt idx="207">
                  <c:v>-1.2780051275451074</c:v>
                </c:pt>
                <c:pt idx="208">
                  <c:v>-1.2985991224401543</c:v>
                </c:pt>
                <c:pt idx="209">
                  <c:v>-1.3178814699747212</c:v>
                </c:pt>
                <c:pt idx="210">
                  <c:v>-1.3359088196880167</c:v>
                </c:pt>
                <c:pt idx="211">
                  <c:v>-1.3527409066433047</c:v>
                </c:pt>
                <c:pt idx="212">
                  <c:v>-1.3684391348283413</c:v>
                </c:pt>
                <c:pt idx="213">
                  <c:v>-1.3830654215110818</c:v>
                </c:pt>
                <c:pt idx="214">
                  <c:v>-1.3966812751726558</c:v>
                </c:pt>
                <c:pt idx="215">
                  <c:v>-1.4093470772386725</c:v>
                </c:pt>
                <c:pt idx="216">
                  <c:v>-1.4211215378697806</c:v>
                </c:pt>
                <c:pt idx="217">
                  <c:v>-1.4320612976863047</c:v>
                </c:pt>
                <c:pt idx="218">
                  <c:v>-1.4422206498268038</c:v>
                </c:pt>
                <c:pt idx="219">
                  <c:v>-1.4516513596968346</c:v>
                </c:pt>
                <c:pt idx="220">
                  <c:v>-1.4604025628238102</c:v>
                </c:pt>
                <c:pt idx="221">
                  <c:v>-1.4685207241862654</c:v>
                </c:pt>
                <c:pt idx="222">
                  <c:v>-1.4760496451078837</c:v>
                </c:pt>
                <c:pt idx="223">
                  <c:v>-1.4830305062365898</c:v>
                </c:pt>
                <c:pt idx="224">
                  <c:v>-1.4895019372464893</c:v>
                </c:pt>
                <c:pt idx="225">
                  <c:v>-1.4955001057112192</c:v>
                </c:pt>
                <c:pt idx="226">
                  <c:v>-1.5010588191225551</c:v>
                </c:pt>
                <c:pt idx="227">
                  <c:v>-1.5062096352968897</c:v>
                </c:pt>
                <c:pt idx="228">
                  <c:v>-1.5109819774564317</c:v>
                </c:pt>
                <c:pt idx="229">
                  <c:v>-1.5154032511234246</c:v>
                </c:pt>
                <c:pt idx="230">
                  <c:v>-1.5194989606541476</c:v>
                </c:pt>
                <c:pt idx="231">
                  <c:v>-1.5232928237917986</c:v>
                </c:pt>
                <c:pt idx="232">
                  <c:v>-1.5268068830571675</c:v>
                </c:pt>
                <c:pt idx="233">
                  <c:v>-1.5300616131435592</c:v>
                </c:pt>
                <c:pt idx="234">
                  <c:v>-1.5330760237549321</c:v>
                </c:pt>
                <c:pt idx="235">
                  <c:v>-1.5358677575380275</c:v>
                </c:pt>
                <c:pt idx="236">
                  <c:v>-1.5384531829223282</c:v>
                </c:pt>
                <c:pt idx="237">
                  <c:v>-1.5408474818057711</c:v>
                </c:pt>
                <c:pt idx="238">
                  <c:v>-1.5430647321172368</c:v>
                </c:pt>
                <c:pt idx="239">
                  <c:v>-1.5451179853554684</c:v>
                </c:pt>
                <c:pt idx="240">
                  <c:v>-1.5470193392534131</c:v>
                </c:pt>
                <c:pt idx="241">
                  <c:v>-1.5487800057513024</c:v>
                </c:pt>
                <c:pt idx="242">
                  <c:v>-1.5504103744844022</c:v>
                </c:pt>
                <c:pt idx="243">
                  <c:v>-1.5519200720050004</c:v>
                </c:pt>
                <c:pt idx="244">
                  <c:v>-1.5533180169649512</c:v>
                </c:pt>
                <c:pt idx="245">
                  <c:v>-1.5546124714866834</c:v>
                </c:pt>
                <c:pt idx="246">
                  <c:v>-1.5558110889482946</c:v>
                </c:pt>
                <c:pt idx="247">
                  <c:v>-1.556920958403279</c:v>
                </c:pt>
                <c:pt idx="248">
                  <c:v>-1.5579486458483354</c:v>
                </c:pt>
                <c:pt idx="249">
                  <c:v>-1.5589002325442594</c:v>
                </c:pt>
                <c:pt idx="250">
                  <c:v>-1.5597813505855844</c:v>
                </c:pt>
                <c:pt idx="251">
                  <c:v>-1.5605972159047898</c:v>
                </c:pt>
                <c:pt idx="252">
                  <c:v>-1.5613526588868327</c:v>
                </c:pt>
                <c:pt idx="253">
                  <c:v>-1.5620521527596736</c:v>
                </c:pt>
                <c:pt idx="254">
                  <c:v>-1.5626998399165293</c:v>
                </c:pt>
                <c:pt idx="255">
                  <c:v>-1.5632995563159049</c:v>
                </c:pt>
                <c:pt idx="256">
                  <c:v>-1.5638548540961117</c:v>
                </c:pt>
                <c:pt idx="257">
                  <c:v>-1.5643690225320184</c:v>
                </c:pt>
                <c:pt idx="258">
                  <c:v>-1.5648451074532532</c:v>
                </c:pt>
                <c:pt idx="259">
                  <c:v>-1.5652859292349783</c:v>
                </c:pt>
                <c:pt idx="260">
                  <c:v>-1.5656940994647133</c:v>
                </c:pt>
                <c:pt idx="261">
                  <c:v>-1.5660720363814866</c:v>
                </c:pt>
                <c:pt idx="262">
                  <c:v>-1.5664219791768292</c:v>
                </c:pt>
                <c:pt idx="263">
                  <c:v>-1.5667460012407874</c:v>
                </c:pt>
                <c:pt idx="264">
                  <c:v>-1.5670460224302065</c:v>
                </c:pt>
                <c:pt idx="265">
                  <c:v>-1.5673238204309958</c:v>
                </c:pt>
                <c:pt idx="266">
                  <c:v>-1.5675810412809219</c:v>
                </c:pt>
                <c:pt idx="267">
                  <c:v>-1.567819209114665</c:v>
                </c:pt>
                <c:pt idx="268">
                  <c:v>-1.5680397351883921</c:v>
                </c:pt>
                <c:pt idx="269">
                  <c:v>-1.5682439262369325</c:v>
                </c:pt>
                <c:pt idx="270">
                  <c:v>-1.5684329922127682</c:v>
                </c:pt>
                <c:pt idx="271">
                  <c:v>-1.5686080534524525</c:v>
                </c:pt>
                <c:pt idx="272">
                  <c:v>-1.568770147312728</c:v>
                </c:pt>
                <c:pt idx="273">
                  <c:v>-1.5689202343155135</c:v>
                </c:pt>
                <c:pt idx="274">
                  <c:v>-1.5690592038380486</c:v>
                </c:pt>
                <c:pt idx="275">
                  <c:v>-1.5691878793818212</c:v>
                </c:pt>
                <c:pt idx="276">
                  <c:v>-1.5693070234514181</c:v>
                </c:pt>
                <c:pt idx="277">
                  <c:v>-1.5694173420721529</c:v>
                </c:pt>
                <c:pt idx="278">
                  <c:v>-1.5695194889731903</c:v>
                </c:pt>
                <c:pt idx="279">
                  <c:v>-1.5696140694609184</c:v>
                </c:pt>
                <c:pt idx="280">
                  <c:v>-1.5697016440054896</c:v>
                </c:pt>
                <c:pt idx="281">
                  <c:v>-1.5697827315617598</c:v>
                </c:pt>
                <c:pt idx="282">
                  <c:v>-1.5698578126442888</c:v>
                </c:pt>
                <c:pt idx="283">
                  <c:v>-1.5699273321746019</c:v>
                </c:pt>
                <c:pt idx="284">
                  <c:v>-1.5699917021175813</c:v>
                </c:pt>
                <c:pt idx="285">
                  <c:v>-1.5700513039225934</c:v>
                </c:pt>
                <c:pt idx="286">
                  <c:v>-1.5701064907838149</c:v>
                </c:pt>
                <c:pt idx="287">
                  <c:v>-1.5701575897331446</c:v>
                </c:pt>
                <c:pt idx="288">
                  <c:v>-1.5702049035780963</c:v>
                </c:pt>
                <c:pt idx="289">
                  <c:v>-1.570248712696158</c:v>
                </c:pt>
                <c:pt idx="290">
                  <c:v>-1.5702892766962411</c:v>
                </c:pt>
                <c:pt idx="291">
                  <c:v>-1.5703268359570681</c:v>
                </c:pt>
                <c:pt idx="292">
                  <c:v>-1.57036161305161</c:v>
                </c:pt>
                <c:pt idx="293">
                  <c:v>-1.5703938140660141</c:v>
                </c:pt>
                <c:pt idx="294">
                  <c:v>-1.5704236298208376</c:v>
                </c:pt>
                <c:pt idx="295">
                  <c:v>-1.5704512370018218</c:v>
                </c:pt>
                <c:pt idx="296">
                  <c:v>-1.5704767992069066</c:v>
                </c:pt>
                <c:pt idx="297">
                  <c:v>-1.5705004679156918</c:v>
                </c:pt>
                <c:pt idx="298">
                  <c:v>-1.5705223833870852</c:v>
                </c:pt>
                <c:pt idx="299">
                  <c:v>-1.5705426754904623</c:v>
                </c:pt>
                <c:pt idx="300">
                  <c:v>-1.5705614644752575</c:v>
                </c:pt>
                <c:pt idx="301">
                  <c:v>-1.5705788616835492</c:v>
                </c:pt>
                <c:pt idx="302">
                  <c:v>-1.5705949702098627</c:v>
                </c:pt>
                <c:pt idx="303">
                  <c:v>-1.5706098855120985</c:v>
                </c:pt>
                <c:pt idx="304">
                  <c:v>-1.5706236959772055</c:v>
                </c:pt>
                <c:pt idx="305">
                  <c:v>-1.5706364834449562</c:v>
                </c:pt>
                <c:pt idx="306">
                  <c:v>-1.5706483236929201</c:v>
                </c:pt>
                <c:pt idx="307">
                  <c:v>-1.5706592868855163</c:v>
                </c:pt>
                <c:pt idx="308">
                  <c:v>-1.5706694379898014</c:v>
                </c:pt>
                <c:pt idx="309">
                  <c:v>-1.5706788371604594</c:v>
                </c:pt>
                <c:pt idx="310">
                  <c:v>-1.5706875400962721</c:v>
                </c:pt>
                <c:pt idx="311">
                  <c:v>-1.5706955983701876</c:v>
                </c:pt>
                <c:pt idx="312">
                  <c:v>-1.5707030597349358</c:v>
                </c:pt>
                <c:pt idx="313">
                  <c:v>-1.5707099684060084</c:v>
                </c:pt>
                <c:pt idx="314">
                  <c:v>-1.5707163653236755</c:v>
                </c:pt>
                <c:pt idx="315">
                  <c:v>-1.5707222883955954</c:v>
                </c:pt>
                <c:pt idx="316">
                  <c:v>-1.5707277727214515</c:v>
                </c:pt>
                <c:pt idx="317">
                  <c:v>-1.5707328508009519</c:v>
                </c:pt>
                <c:pt idx="318">
                  <c:v>-1.570737552726418</c:v>
                </c:pt>
                <c:pt idx="319">
                  <c:v>-1.5707419063611112</c:v>
                </c:pt>
                <c:pt idx="320">
                  <c:v>-1.5707459375043473</c:v>
                </c:pt>
                <c:pt idx="321">
                  <c:v>-1.5707496700443824</c:v>
                </c:pt>
                <c:pt idx="322">
                  <c:v>-1.5707531260999716</c:v>
                </c:pt>
                <c:pt idx="323">
                  <c:v>-1.5707563261514441</c:v>
                </c:pt>
                <c:pt idx="324">
                  <c:v>-1.5707592891620674</c:v>
                </c:pt>
                <c:pt idx="325">
                  <c:v>-1.5707620326904228</c:v>
                </c:pt>
                <c:pt idx="326">
                  <c:v>-1.5707645729944562</c:v>
                </c:pt>
                <c:pt idx="327">
                  <c:v>-1.5707669251278207</c:v>
                </c:pt>
                <c:pt idx="328">
                  <c:v>-1.5707691030290845</c:v>
                </c:pt>
                <c:pt idx="329">
                  <c:v>-1.5707711196043288</c:v>
                </c:pt>
                <c:pt idx="330">
                  <c:v>-1.5707729868036295</c:v>
                </c:pt>
                <c:pt idx="331">
                  <c:v>-1.570774715691871</c:v>
                </c:pt>
                <c:pt idx="332">
                  <c:v>-1.5707763165143169</c:v>
                </c:pt>
                <c:pt idx="333">
                  <c:v>-1.5707777987573224</c:v>
                </c:pt>
                <c:pt idx="334">
                  <c:v>-1.5707791712045498</c:v>
                </c:pt>
                <c:pt idx="335">
                  <c:v>-1.5707804419890197</c:v>
                </c:pt>
                <c:pt idx="336">
                  <c:v>-1.5707816186413068</c:v>
                </c:pt>
                <c:pt idx="337">
                  <c:v>-1.5707827081341652</c:v>
                </c:pt>
                <c:pt idx="338">
                  <c:v>-1.5707837169238488</c:v>
                </c:pt>
                <c:pt idx="339">
                  <c:v>-1.5707846509883707</c:v>
                </c:pt>
                <c:pt idx="340">
                  <c:v>-1.5707855158629282</c:v>
                </c:pt>
                <c:pt idx="341">
                  <c:v>-1.5707863166727036</c:v>
                </c:pt>
                <c:pt idx="342">
                  <c:v>-1.5707870581632364</c:v>
                </c:pt>
                <c:pt idx="343">
                  <c:v>-1.5707877447285445</c:v>
                </c:pt>
                <c:pt idx="344">
                  <c:v>-1.5707883804371632</c:v>
                </c:pt>
                <c:pt idx="345">
                  <c:v>-1.5707889690562544</c:v>
                </c:pt>
                <c:pt idx="346">
                  <c:v>-1.5707895140739316</c:v>
                </c:pt>
                <c:pt idx="347">
                  <c:v>-1.5707900187199291</c:v>
                </c:pt>
                <c:pt idx="348">
                  <c:v>-1.5707904859847415</c:v>
                </c:pt>
                <c:pt idx="349">
                  <c:v>-1.5707909186373454</c:v>
                </c:pt>
                <c:pt idx="350">
                  <c:v>-1.5707913192416085</c:v>
                </c:pt>
                <c:pt idx="351">
                  <c:v>-1.5707916901714818</c:v>
                </c:pt>
                <c:pt idx="352">
                  <c:v>-1.570792033625068</c:v>
                </c:pt>
                <c:pt idx="353">
                  <c:v>-1.5707923516376479</c:v>
                </c:pt>
                <c:pt idx="354">
                  <c:v>-1.5707926460937405</c:v>
                </c:pt>
                <c:pt idx="355">
                  <c:v>-1.5707929187382705</c:v>
                </c:pt>
                <c:pt idx="356">
                  <c:v>-1.5707931711869094</c:v>
                </c:pt>
                <c:pt idx="357">
                  <c:v>-1.5707934049356493</c:v>
                </c:pt>
                <c:pt idx="358">
                  <c:v>-1.5707936213696676</c:v>
                </c:pt>
                <c:pt idx="359">
                  <c:v>-1.5707938217715365</c:v>
                </c:pt>
                <c:pt idx="360">
                  <c:v>-1.5707940073288222</c:v>
                </c:pt>
                <c:pt idx="361">
                  <c:v>-1.5707941791411242</c:v>
                </c:pt>
                <c:pt idx="362">
                  <c:v>-1.5707943382265888</c:v>
                </c:pt>
                <c:pt idx="363">
                  <c:v>-1.570794485527945</c:v>
                </c:pt>
                <c:pt idx="364">
                  <c:v>-1.5707946219180895</c:v>
                </c:pt>
                <c:pt idx="365">
                  <c:v>-1.5707947482052604</c:v>
                </c:pt>
                <c:pt idx="366">
                  <c:v>-1.5707948651378261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44160"/>
        <c:axId val="235651072"/>
      </c:scatterChart>
      <c:valAx>
        <c:axId val="235044160"/>
        <c:scaling>
          <c:logBase val="10"/>
          <c:orientation val="minMax"/>
          <c:max val="1000000"/>
          <c:min val="1"/>
        </c:scaling>
        <c:delete val="0"/>
        <c:axPos val="b"/>
        <c:numFmt formatCode="0.0E+00" sourceLinked="0"/>
        <c:majorTickMark val="in"/>
        <c:minorTickMark val="none"/>
        <c:tickLblPos val="low"/>
        <c:spPr>
          <a:ln w="3175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5651072"/>
        <c:crosses val="autoZero"/>
        <c:crossBetween val="midCat"/>
      </c:valAx>
      <c:valAx>
        <c:axId val="235651072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#,##0.00_ " sourceLinked="0"/>
        <c:majorTickMark val="in"/>
        <c:minorTickMark val="none"/>
        <c:tickLblPos val="nextTo"/>
        <c:spPr>
          <a:ln w="3175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ゴシック"/>
                <a:cs typeface="Arial" panose="020B0604020202020204" pitchFamily="34" charset="0"/>
              </a:defRPr>
            </a:pPr>
            <a:endParaRPr lang="ja-JP"/>
          </a:p>
        </c:txPr>
        <c:crossAx val="23504416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b="1">
                <a:solidFill>
                  <a:srgbClr val="FF0000"/>
                </a:solidFill>
                <a:latin typeface="Georgia" panose="02040502050405020303" pitchFamily="18" charset="0"/>
              </a:rPr>
              <a:t>Nyquist Plot</a:t>
            </a:r>
          </a:p>
        </c:rich>
      </c:tx>
      <c:layout>
        <c:manualLayout>
          <c:xMode val="edge"/>
          <c:yMode val="edge"/>
          <c:x val="0.65119077438154893"/>
          <c:y val="0.82539759453145267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3530906837798"/>
          <c:y val="6.8378262127279071E-2"/>
          <c:w val="0.78962294670842781"/>
          <c:h val="0.83336006967621379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Bode04!$M$5:$M$371</c:f>
              <c:numCache>
                <c:formatCode>General</c:formatCode>
                <c:ptCount val="367"/>
                <c:pt idx="0">
                  <c:v>-39.999999999993598</c:v>
                </c:pt>
                <c:pt idx="1">
                  <c:v>-39.999999999992532</c:v>
                </c:pt>
                <c:pt idx="2">
                  <c:v>-39.999999999991289</c:v>
                </c:pt>
                <c:pt idx="3">
                  <c:v>-39.999999999989846</c:v>
                </c:pt>
                <c:pt idx="4">
                  <c:v>-39.999999999988148</c:v>
                </c:pt>
                <c:pt idx="5">
                  <c:v>-39.99999999998618</c:v>
                </c:pt>
                <c:pt idx="6">
                  <c:v>-39.999999999983885</c:v>
                </c:pt>
                <c:pt idx="7">
                  <c:v>-39.999999999981199</c:v>
                </c:pt>
                <c:pt idx="8">
                  <c:v>-39.999999999978073</c:v>
                </c:pt>
                <c:pt idx="9">
                  <c:v>-39.99999999997442</c:v>
                </c:pt>
                <c:pt idx="10">
                  <c:v>-39.999999999970171</c:v>
                </c:pt>
                <c:pt idx="11">
                  <c:v>-39.999999999965205</c:v>
                </c:pt>
                <c:pt idx="12">
                  <c:v>-39.999999999959407</c:v>
                </c:pt>
                <c:pt idx="13">
                  <c:v>-39.999999999952649</c:v>
                </c:pt>
                <c:pt idx="14">
                  <c:v>-39.999999999944784</c:v>
                </c:pt>
                <c:pt idx="15">
                  <c:v>-39.999999999935596</c:v>
                </c:pt>
                <c:pt idx="16">
                  <c:v>-39.999999999924889</c:v>
                </c:pt>
                <c:pt idx="17">
                  <c:v>-39.99999999991239</c:v>
                </c:pt>
                <c:pt idx="18">
                  <c:v>-39.99999999989781</c:v>
                </c:pt>
                <c:pt idx="19">
                  <c:v>-39.999999999880792</c:v>
                </c:pt>
                <c:pt idx="20">
                  <c:v>-39.999999999860947</c:v>
                </c:pt>
                <c:pt idx="21">
                  <c:v>-39.999999999837833</c:v>
                </c:pt>
                <c:pt idx="22">
                  <c:v>-39.999999999810832</c:v>
                </c:pt>
                <c:pt idx="23">
                  <c:v>-39.999999999779355</c:v>
                </c:pt>
                <c:pt idx="24">
                  <c:v>-39.999999999742641</c:v>
                </c:pt>
                <c:pt idx="25">
                  <c:v>-39.999999999699831</c:v>
                </c:pt>
                <c:pt idx="26">
                  <c:v>-39.999999999649873</c:v>
                </c:pt>
                <c:pt idx="27">
                  <c:v>-39.999999999591616</c:v>
                </c:pt>
                <c:pt idx="28">
                  <c:v>-39.999999999523673</c:v>
                </c:pt>
                <c:pt idx="29">
                  <c:v>-39.999999999444398</c:v>
                </c:pt>
                <c:pt idx="30">
                  <c:v>-39.999999999351942</c:v>
                </c:pt>
                <c:pt idx="31">
                  <c:v>-39.999999999244118</c:v>
                </c:pt>
                <c:pt idx="32">
                  <c:v>-39.999999999118337</c:v>
                </c:pt>
                <c:pt idx="33">
                  <c:v>-39.999999998971631</c:v>
                </c:pt>
                <c:pt idx="34">
                  <c:v>-39.999999998800504</c:v>
                </c:pt>
                <c:pt idx="35">
                  <c:v>-39.999999998600913</c:v>
                </c:pt>
                <c:pt idx="36">
                  <c:v>-39.999999998368111</c:v>
                </c:pt>
                <c:pt idx="37">
                  <c:v>-39.999999998096563</c:v>
                </c:pt>
                <c:pt idx="38">
                  <c:v>-39.999999997779831</c:v>
                </c:pt>
                <c:pt idx="39">
                  <c:v>-39.999999997410399</c:v>
                </c:pt>
                <c:pt idx="40">
                  <c:v>-39.99999999697949</c:v>
                </c:pt>
                <c:pt idx="41">
                  <c:v>-39.99999999647688</c:v>
                </c:pt>
                <c:pt idx="42">
                  <c:v>-39.999999995890633</c:v>
                </c:pt>
                <c:pt idx="43">
                  <c:v>-39.999999995206821</c:v>
                </c:pt>
                <c:pt idx="44">
                  <c:v>-39.999999994409237</c:v>
                </c:pt>
                <c:pt idx="45">
                  <c:v>-39.999999993478944</c:v>
                </c:pt>
                <c:pt idx="46">
                  <c:v>-39.999999992393846</c:v>
                </c:pt>
                <c:pt idx="47">
                  <c:v>-39.999999991128178</c:v>
                </c:pt>
                <c:pt idx="48">
                  <c:v>-39.999999989651897</c:v>
                </c:pt>
                <c:pt idx="49">
                  <c:v>-39.999999987929975</c:v>
                </c:pt>
                <c:pt idx="50">
                  <c:v>-39.999999985921519</c:v>
                </c:pt>
                <c:pt idx="51">
                  <c:v>-39.999999983578874</c:v>
                </c:pt>
                <c:pt idx="52">
                  <c:v>-39.999999980846376</c:v>
                </c:pt>
                <c:pt idx="53">
                  <c:v>-39.999999977659229</c:v>
                </c:pt>
                <c:pt idx="54">
                  <c:v>-39.999999973941726</c:v>
                </c:pt>
                <c:pt idx="55">
                  <c:v>-39.999999969605632</c:v>
                </c:pt>
                <c:pt idx="56">
                  <c:v>-39.999999964548017</c:v>
                </c:pt>
                <c:pt idx="57">
                  <c:v>-39.999999958648793</c:v>
                </c:pt>
                <c:pt idx="58">
                  <c:v>-39.999999951767961</c:v>
                </c:pt>
                <c:pt idx="59">
                  <c:v>-39.999999943742154</c:v>
                </c:pt>
                <c:pt idx="60">
                  <c:v>-39.999999934380831</c:v>
                </c:pt>
                <c:pt idx="61">
                  <c:v>-39.999999923461814</c:v>
                </c:pt>
                <c:pt idx="62">
                  <c:v>-39.999999910725862</c:v>
                </c:pt>
                <c:pt idx="63">
                  <c:v>-39.999999895870644</c:v>
                </c:pt>
                <c:pt idx="64">
                  <c:v>-39.99999987854352</c:v>
                </c:pt>
                <c:pt idx="65">
                  <c:v>-39.999999858333169</c:v>
                </c:pt>
                <c:pt idx="66">
                  <c:v>-39.999999834759798</c:v>
                </c:pt>
                <c:pt idx="67">
                  <c:v>-39.999999807263826</c:v>
                </c:pt>
                <c:pt idx="68">
                  <c:v>-39.999999775192535</c:v>
                </c:pt>
                <c:pt idx="69">
                  <c:v>-39.999999737784584</c:v>
                </c:pt>
                <c:pt idx="70">
                  <c:v>-39.999999694151931</c:v>
                </c:pt>
                <c:pt idx="71">
                  <c:v>-39.999999643258811</c:v>
                </c:pt>
                <c:pt idx="72">
                  <c:v>-39.999999583897072</c:v>
                </c:pt>
                <c:pt idx="73">
                  <c:v>-39.999999514657546</c:v>
                </c:pt>
                <c:pt idx="74">
                  <c:v>-39.999999433896569</c:v>
                </c:pt>
                <c:pt idx="75">
                  <c:v>-39.99999933969697</c:v>
                </c:pt>
                <c:pt idx="76">
                  <c:v>-39.999999229822542</c:v>
                </c:pt>
                <c:pt idx="77">
                  <c:v>-39.999999101665018</c:v>
                </c:pt>
                <c:pt idx="78">
                  <c:v>-39.999998952182089</c:v>
                </c:pt>
                <c:pt idx="79">
                  <c:v>-39.999998777825184</c:v>
                </c:pt>
                <c:pt idx="80">
                  <c:v>-39.999998574455304</c:v>
                </c:pt>
                <c:pt idx="81">
                  <c:v>-39.999998337244676</c:v>
                </c:pt>
                <c:pt idx="82">
                  <c:v>-39.999998060562206</c:v>
                </c:pt>
                <c:pt idx="83">
                  <c:v>-39.999997737839777</c:v>
                </c:pt>
                <c:pt idx="84">
                  <c:v>-39.999997361416348</c:v>
                </c:pt>
                <c:pt idx="85">
                  <c:v>-39.999996922356054</c:v>
                </c:pt>
                <c:pt idx="86">
                  <c:v>-39.999996410236164</c:v>
                </c:pt>
                <c:pt idx="87">
                  <c:v>-39.999995812899513</c:v>
                </c:pt>
                <c:pt idx="88">
                  <c:v>-39.999995116166069</c:v>
                </c:pt>
                <c:pt idx="89">
                  <c:v>-39.99999430349623</c:v>
                </c:pt>
                <c:pt idx="90">
                  <c:v>-39.999993355598164</c:v>
                </c:pt>
                <c:pt idx="91">
                  <c:v>-39.9999922499699</c:v>
                </c:pt>
                <c:pt idx="92">
                  <c:v>-39.999990960365196</c:v>
                </c:pt>
                <c:pt idx="93">
                  <c:v>-39.999989456170361</c:v>
                </c:pt>
                <c:pt idx="94">
                  <c:v>-39.999987701677647</c:v>
                </c:pt>
                <c:pt idx="95">
                  <c:v>-39.999985655237538</c:v>
                </c:pt>
                <c:pt idx="96">
                  <c:v>-39.999983268270071</c:v>
                </c:pt>
                <c:pt idx="97">
                  <c:v>-39.999980484111568</c:v>
                </c:pt>
                <c:pt idx="98">
                  <c:v>-39.999977236669579</c:v>
                </c:pt>
                <c:pt idx="99">
                  <c:v>-39.999973448853915</c:v>
                </c:pt>
                <c:pt idx="100">
                  <c:v>-39.999969030746634</c:v>
                </c:pt>
                <c:pt idx="101">
                  <c:v>-39.999963877467515</c:v>
                </c:pt>
                <c:pt idx="102">
                  <c:v>-39.999957866684454</c:v>
                </c:pt>
                <c:pt idx="103">
                  <c:v>-39.999950855709358</c:v>
                </c:pt>
                <c:pt idx="104">
                  <c:v>-39.999942678111118</c:v>
                </c:pt>
                <c:pt idx="105">
                  <c:v>-39.999933139764742</c:v>
                </c:pt>
                <c:pt idx="106">
                  <c:v>-39.999922014243303</c:v>
                </c:pt>
                <c:pt idx="107">
                  <c:v>-39.999909037442897</c:v>
                </c:pt>
                <c:pt idx="108">
                  <c:v>-39.999893901313534</c:v>
                </c:pt>
                <c:pt idx="109">
                  <c:v>-39.999876246546727</c:v>
                </c:pt>
                <c:pt idx="110">
                  <c:v>-39.999855654046414</c:v>
                </c:pt>
                <c:pt idx="111">
                  <c:v>-39.999831634980843</c:v>
                </c:pt>
                <c:pt idx="112">
                  <c:v>-39.999803619179197</c:v>
                </c:pt>
                <c:pt idx="113">
                  <c:v>-39.999770941597738</c:v>
                </c:pt>
                <c:pt idx="114">
                  <c:v>-39.999732826534192</c:v>
                </c:pt>
                <c:pt idx="115">
                  <c:v>-39.999688369215846</c:v>
                </c:pt>
                <c:pt idx="116">
                  <c:v>-39.999636514324578</c:v>
                </c:pt>
                <c:pt idx="117">
                  <c:v>-39.999576030949285</c:v>
                </c:pt>
                <c:pt idx="118">
                  <c:v>-39.999505483371429</c:v>
                </c:pt>
                <c:pt idx="119">
                  <c:v>-39.999423196991025</c:v>
                </c:pt>
                <c:pt idx="120">
                  <c:v>-39.999327218584675</c:v>
                </c:pt>
                <c:pt idx="121">
                  <c:v>-39.999215269953439</c:v>
                </c:pt>
                <c:pt idx="122">
                  <c:v>-39.99908469386169</c:v>
                </c:pt>
                <c:pt idx="123">
                  <c:v>-39.998932390985381</c:v>
                </c:pt>
                <c:pt idx="124">
                  <c:v>-39.99875474637583</c:v>
                </c:pt>
                <c:pt idx="125">
                  <c:v>-39.998547543696873</c:v>
                </c:pt>
                <c:pt idx="126">
                  <c:v>-39.998305865204365</c:v>
                </c:pt>
                <c:pt idx="127">
                  <c:v>-39.998023975100594</c:v>
                </c:pt>
                <c:pt idx="128">
                  <c:v>-39.997695183503545</c:v>
                </c:pt>
                <c:pt idx="129">
                  <c:v>-39.997311687814175</c:v>
                </c:pt>
                <c:pt idx="130">
                  <c:v>-39.996864387733183</c:v>
                </c:pt>
                <c:pt idx="131">
                  <c:v>-39.99634266955875</c:v>
                </c:pt>
                <c:pt idx="132">
                  <c:v>-39.995734154676015</c:v>
                </c:pt>
                <c:pt idx="133">
                  <c:v>-39.99502440631057</c:v>
                </c:pt>
                <c:pt idx="134">
                  <c:v>-39.994196587642399</c:v>
                </c:pt>
                <c:pt idx="135">
                  <c:v>-39.993231063243087</c:v>
                </c:pt>
                <c:pt idx="136">
                  <c:v>-39.992104934482128</c:v>
                </c:pt>
                <c:pt idx="137">
                  <c:v>-39.990791498019128</c:v>
                </c:pt>
                <c:pt idx="138">
                  <c:v>-39.989259614725405</c:v>
                </c:pt>
                <c:pt idx="139">
                  <c:v>-39.987472974323261</c:v>
                </c:pt>
                <c:pt idx="140">
                  <c:v>-39.985389238652886</c:v>
                </c:pt>
                <c:pt idx="141">
                  <c:v>-39.982959043727128</c:v>
                </c:pt>
                <c:pt idx="142">
                  <c:v>-39.9801248375611</c:v>
                </c:pt>
                <c:pt idx="143">
                  <c:v>-39.976819527108425</c:v>
                </c:pt>
                <c:pt idx="144">
                  <c:v>-39.972964903434381</c:v>
                </c:pt>
                <c:pt idx="145">
                  <c:v>-39.968469809440315</c:v>
                </c:pt>
                <c:pt idx="146">
                  <c:v>-39.963228008951191</c:v>
                </c:pt>
                <c:pt idx="147">
                  <c:v>-39.957115709714145</c:v>
                </c:pt>
                <c:pt idx="148">
                  <c:v>-39.949988685761397</c:v>
                </c:pt>
                <c:pt idx="149">
                  <c:v>-39.941678936598294</c:v>
                </c:pt>
                <c:pt idx="150">
                  <c:v>-39.931990811739887</c:v>
                </c:pt>
                <c:pt idx="151">
                  <c:v>-39.920696519213266</c:v>
                </c:pt>
                <c:pt idx="152">
                  <c:v>-39.90753092578727</c:v>
                </c:pt>
                <c:pt idx="153">
                  <c:v>-39.892185544970111</c:v>
                </c:pt>
                <c:pt idx="154">
                  <c:v>-39.874301596409438</c:v>
                </c:pt>
                <c:pt idx="155">
                  <c:v>-39.85346200755351</c:v>
                </c:pt>
                <c:pt idx="156">
                  <c:v>-39.829182215798326</c:v>
                </c:pt>
                <c:pt idx="157">
                  <c:v>-39.800899617633547</c:v>
                </c:pt>
                <c:pt idx="158">
                  <c:v>-39.76796150165535</c:v>
                </c:pt>
                <c:pt idx="159">
                  <c:v>-39.729611296380028</c:v>
                </c:pt>
                <c:pt idx="160">
                  <c:v>-39.684972963865597</c:v>
                </c:pt>
                <c:pt idx="161">
                  <c:v>-39.633033379385338</c:v>
                </c:pt>
                <c:pt idx="162">
                  <c:v>-39.572622560055294</c:v>
                </c:pt>
                <c:pt idx="163">
                  <c:v>-39.502391647037868</c:v>
                </c:pt>
                <c:pt idx="164">
                  <c:v>-39.420788614067853</c:v>
                </c:pt>
                <c:pt idx="165">
                  <c:v>-39.326031778929142</c:v>
                </c:pt>
                <c:pt idx="166">
                  <c:v>-39.216081345788048</c:v>
                </c:pt>
                <c:pt idx="167">
                  <c:v>-39.08860941901046</c:v>
                </c:pt>
                <c:pt idx="168">
                  <c:v>-38.940969219555434</c:v>
                </c:pt>
                <c:pt idx="169">
                  <c:v>-38.770164621137212</c:v>
                </c:pt>
                <c:pt idx="170">
                  <c:v>-38.572821623047723</c:v>
                </c:pt>
                <c:pt idx="171">
                  <c:v>-38.345164005104031</c:v>
                </c:pt>
                <c:pt idx="172">
                  <c:v>-38.082996175586267</c:v>
                </c:pt>
                <c:pt idx="173">
                  <c:v>-37.781697118848435</c:v>
                </c:pt>
                <c:pt idx="174">
                  <c:v>-37.436230344694778</c:v>
                </c:pt>
                <c:pt idx="175">
                  <c:v>-37.041175768180615</c:v>
                </c:pt>
                <c:pt idx="176">
                  <c:v>-36.590790384417133</c:v>
                </c:pt>
                <c:pt idx="177">
                  <c:v>-36.079105256952431</c:v>
                </c:pt>
                <c:pt idx="178">
                  <c:v>-35.500066437639994</c:v>
                </c:pt>
                <c:pt idx="179">
                  <c:v>-34.847726626428241</c:v>
                </c:pt>
                <c:pt idx="180">
                  <c:v>-34.116492248836707</c:v>
                </c:pt>
                <c:pt idx="181">
                  <c:v>-33.301426766415894</c:v>
                </c:pt>
                <c:pt idx="182">
                  <c:v>-32.398605140933427</c:v>
                </c:pt>
                <c:pt idx="183">
                  <c:v>-31.40550641606092</c:v>
                </c:pt>
                <c:pt idx="184">
                  <c:v>-30.321421793413794</c:v>
                </c:pt>
                <c:pt idx="185">
                  <c:v>-29.147845434782628</c:v>
                </c:pt>
                <c:pt idx="186">
                  <c:v>-27.888806306216814</c:v>
                </c:pt>
                <c:pt idx="187">
                  <c:v>-26.551094063404427</c:v>
                </c:pt>
                <c:pt idx="188">
                  <c:v>-25.144332794389207</c:v>
                </c:pt>
                <c:pt idx="189">
                  <c:v>-23.680865365541923</c:v>
                </c:pt>
                <c:pt idx="190">
                  <c:v>-22.175428728437709</c:v>
                </c:pt>
                <c:pt idx="191">
                  <c:v>-20.644625293570723</c:v>
                </c:pt>
                <c:pt idx="192">
                  <c:v>-19.106223532290812</c:v>
                </c:pt>
                <c:pt idx="193">
                  <c:v>-17.578346845682148</c:v>
                </c:pt>
                <c:pt idx="194">
                  <c:v>-16.078627686807543</c:v>
                </c:pt>
                <c:pt idx="195">
                  <c:v>-14.623409655118138</c:v>
                </c:pt>
                <c:pt idx="196">
                  <c:v>-13.227072385934326</c:v>
                </c:pt>
                <c:pt idx="197">
                  <c:v>-11.901534474633895</c:v>
                </c:pt>
                <c:pt idx="198">
                  <c:v>-10.6559630404824</c:v>
                </c:pt>
                <c:pt idx="199">
                  <c:v>-9.4966906733027159</c:v>
                </c:pt>
                <c:pt idx="200">
                  <c:v>-8.4273167117412005</c:v>
                </c:pt>
                <c:pt idx="201">
                  <c:v>-7.4489535539658176</c:v>
                </c:pt>
                <c:pt idx="202">
                  <c:v>-6.5605711729930425</c:v>
                </c:pt>
                <c:pt idx="203">
                  <c:v>-5.7593933456935966</c:v>
                </c:pt>
                <c:pt idx="204">
                  <c:v>-5.0413051793802532</c:v>
                </c:pt>
                <c:pt idx="205">
                  <c:v>-4.4012407843811507</c:v>
                </c:pt>
                <c:pt idx="206">
                  <c:v>-3.8335300983295082</c:v>
                </c:pt>
                <c:pt idx="207">
                  <c:v>-3.3321932448694818</c:v>
                </c:pt>
                <c:pt idx="208">
                  <c:v>-2.8911784469118746</c:v>
                </c:pt>
                <c:pt idx="209">
                  <c:v>-2.5045450683045347</c:v>
                </c:pt>
                <c:pt idx="210">
                  <c:v>-2.1665969145340385</c:v>
                </c:pt>
                <c:pt idx="211">
                  <c:v>-1.8719728105955369</c:v>
                </c:pt>
                <c:pt idx="212">
                  <c:v>-1.6157021093427439</c:v>
                </c:pt>
                <c:pt idx="213">
                  <c:v>-1.3932325723383239</c:v>
                </c:pt>
                <c:pt idx="214">
                  <c:v>-1.200437349236037</c:v>
                </c:pt>
                <c:pt idx="215">
                  <c:v>-1.0336068201288384</c:v>
                </c:pt>
                <c:pt idx="216">
                  <c:v>-0.88943003711486468</c:v>
                </c:pt>
                <c:pt idx="217">
                  <c:v>-0.76496951858957274</c:v>
                </c:pt>
                <c:pt idx="218">
                  <c:v>-0.65763227378956968</c:v>
                </c:pt>
                <c:pt idx="219">
                  <c:v>-0.56513919194124995</c:v>
                </c:pt>
                <c:pt idx="220">
                  <c:v>-0.48549432349029015</c:v>
                </c:pt>
                <c:pt idx="221">
                  <c:v>-0.41695510075625081</c:v>
                </c:pt>
                <c:pt idx="222">
                  <c:v>-0.35800417600490764</c:v>
                </c:pt>
                <c:pt idx="223">
                  <c:v>-0.30732327825413341</c:v>
                </c:pt>
                <c:pt idx="224">
                  <c:v>-0.26376928842129826</c:v>
                </c:pt>
                <c:pt idx="225">
                  <c:v>-0.22635258971641722</c:v>
                </c:pt>
                <c:pt idx="226">
                  <c:v>-0.19421765282763348</c:v>
                </c:pt>
                <c:pt idx="227">
                  <c:v>-0.1666257521807171</c:v>
                </c:pt>
                <c:pt idx="228">
                  <c:v>-0.14293967137396701</c:v>
                </c:pt>
                <c:pt idx="229">
                  <c:v>-0.12261023575092349</c:v>
                </c:pt>
                <c:pt idx="230">
                  <c:v>-0.10516450257874765</c:v>
                </c:pt>
                <c:pt idx="231">
                  <c:v>-9.0195440389764445E-2</c:v>
                </c:pt>
                <c:pt idx="232">
                  <c:v>-7.735293571614392E-2</c:v>
                </c:pt>
                <c:pt idx="233">
                  <c:v>-6.6335975523951873E-2</c:v>
                </c:pt>
                <c:pt idx="234">
                  <c:v>-5.6885865581448231E-2</c:v>
                </c:pt>
                <c:pt idx="235">
                  <c:v>-4.8780357698038158E-2</c:v>
                </c:pt>
                <c:pt idx="236">
                  <c:v>-4.1828571514736769E-2</c:v>
                </c:pt>
                <c:pt idx="237">
                  <c:v>-3.5866608839703523E-2</c:v>
                </c:pt>
                <c:pt idx="238">
                  <c:v>-3.0753770112162397E-2</c:v>
                </c:pt>
                <c:pt idx="239">
                  <c:v>-2.6369293283373122E-2</c:v>
                </c:pt>
                <c:pt idx="240">
                  <c:v>-2.2609545152535996E-2</c:v>
                </c:pt>
                <c:pt idx="241">
                  <c:v>-1.938560397740045E-2</c:v>
                </c:pt>
                <c:pt idx="242">
                  <c:v>-1.6621180022044574E-2</c:v>
                </c:pt>
                <c:pt idx="243">
                  <c:v>-1.425082766017155E-2</c:v>
                </c:pt>
                <c:pt idx="244">
                  <c:v>-1.2218408787305601E-2</c:v>
                </c:pt>
                <c:pt idx="245">
                  <c:v>-1.0475772681722593E-2</c:v>
                </c:pt>
                <c:pt idx="246">
                  <c:v>-8.9816221654322771E-3</c:v>
                </c:pt>
                <c:pt idx="247">
                  <c:v>-7.7005400248034281E-3</c:v>
                </c:pt>
                <c:pt idx="248">
                  <c:v>-6.6021532234287012E-3</c:v>
                </c:pt>
                <c:pt idx="249">
                  <c:v>-5.6604155405525066E-3</c:v>
                </c:pt>
                <c:pt idx="250">
                  <c:v>-4.8529919543458377E-3</c:v>
                </c:pt>
                <c:pt idx="251">
                  <c:v>-4.1607304124050871E-3</c:v>
                </c:pt>
                <c:pt idx="252">
                  <c:v>-3.567208638485871E-3</c:v>
                </c:pt>
                <c:pt idx="253">
                  <c:v>-3.0583453558562399E-3</c:v>
                </c:pt>
                <c:pt idx="254">
                  <c:v>-2.6220668001279614E-3</c:v>
                </c:pt>
                <c:pt idx="255">
                  <c:v>-2.248020679941004E-3</c:v>
                </c:pt>
                <c:pt idx="256">
                  <c:v>-1.9273308503842386E-3</c:v>
                </c:pt>
                <c:pt idx="257">
                  <c:v>-1.6523869159128621E-3</c:v>
                </c:pt>
                <c:pt idx="258">
                  <c:v>-1.4166637979767093E-3</c:v>
                </c:pt>
                <c:pt idx="259">
                  <c:v>-1.2145670060103196E-3</c:v>
                </c:pt>
                <c:pt idx="260">
                  <c:v>-1.0412999548020953E-3</c:v>
                </c:pt>
                <c:pt idx="261">
                  <c:v>-8.9275019035008909E-4</c:v>
                </c:pt>
                <c:pt idx="262">
                  <c:v>-7.6539183204174944E-4</c:v>
                </c:pt>
                <c:pt idx="263">
                  <c:v>-6.5620192164640614E-4</c:v>
                </c:pt>
                <c:pt idx="264">
                  <c:v>-5.6258869804615109E-4</c:v>
                </c:pt>
                <c:pt idx="265">
                  <c:v>-4.8233009848812878E-4</c:v>
                </c:pt>
                <c:pt idx="266">
                  <c:v>-4.135210289911397E-4</c:v>
                </c:pt>
                <c:pt idx="267">
                  <c:v>-3.5452815403575399E-4</c:v>
                </c:pt>
                <c:pt idx="268">
                  <c:v>-3.0395113367126959E-4</c:v>
                </c:pt>
                <c:pt idx="269">
                  <c:v>-2.6058938886322074E-4</c:v>
                </c:pt>
                <c:pt idx="270">
                  <c:v>-2.2341360687170469E-4</c:v>
                </c:pt>
                <c:pt idx="271">
                  <c:v>-1.9154131077701874E-4</c:v>
                </c:pt>
                <c:pt idx="272">
                  <c:v>-1.6421591360271358E-4</c:v>
                </c:pt>
                <c:pt idx="273">
                  <c:v>-1.4078876010021758E-4</c:v>
                </c:pt>
                <c:pt idx="274">
                  <c:v>-1.2070373010470519E-4</c:v>
                </c:pt>
                <c:pt idx="275">
                  <c:v>-1.0348403812318954E-4</c:v>
                </c:pt>
                <c:pt idx="276">
                  <c:v>-8.8720915909615815E-5</c:v>
                </c:pt>
                <c:pt idx="277">
                  <c:v>-7.606390945062434E-5</c:v>
                </c:pt>
                <c:pt idx="278">
                  <c:v>-6.5212560087075567E-5</c:v>
                </c:pt>
                <c:pt idx="279">
                  <c:v>-5.5909272337431892E-5</c:v>
                </c:pt>
                <c:pt idx="280">
                  <c:v>-4.7933199147684031E-5</c:v>
                </c:pt>
                <c:pt idx="281">
                  <c:v>-4.1094999435968423E-5</c:v>
                </c:pt>
                <c:pt idx="282">
                  <c:v>-3.5232343500617847E-5</c:v>
                </c:pt>
                <c:pt idx="283">
                  <c:v>-3.0206059608895536E-5</c:v>
                </c:pt>
                <c:pt idx="284">
                  <c:v>-2.5896830300942144E-5</c:v>
                </c:pt>
                <c:pt idx="285">
                  <c:v>-2.2202359990415344E-5</c:v>
                </c:pt>
                <c:pt idx="286">
                  <c:v>-1.9034946629387529E-5</c:v>
                </c:pt>
                <c:pt idx="287">
                  <c:v>-1.6319399795649315E-5</c:v>
                </c:pt>
                <c:pt idx="288">
                  <c:v>-1.3991255783176888E-5</c:v>
                </c:pt>
                <c:pt idx="289">
                  <c:v>-1.1995247326254935E-5</c:v>
                </c:pt>
                <c:pt idx="290">
                  <c:v>-1.0283991631883116E-5</c:v>
                </c:pt>
                <c:pt idx="291">
                  <c:v>-8.8168655770584827E-6</c:v>
                </c:pt>
                <c:pt idx="292">
                  <c:v>-7.559041370293396E-6</c:v>
                </c:pt>
                <c:pt idx="293">
                  <c:v>-6.4806597857353472E-6</c:v>
                </c:pt>
                <c:pt idx="294">
                  <c:v>-5.5561213439007612E-6</c:v>
                </c:pt>
                <c:pt idx="295">
                  <c:v>-4.7634786128268661E-6</c:v>
                </c:pt>
                <c:pt idx="296">
                  <c:v>-4.0839152038357515E-6</c:v>
                </c:pt>
                <c:pt idx="297">
                  <c:v>-3.5012990940668963E-6</c:v>
                </c:pt>
                <c:pt idx="298">
                  <c:v>-3.0017996723159474E-6</c:v>
                </c:pt>
                <c:pt idx="299">
                  <c:v>-2.5735594173981795E-6</c:v>
                </c:pt>
                <c:pt idx="300">
                  <c:v>-2.206412415140643E-6</c:v>
                </c:pt>
                <c:pt idx="301">
                  <c:v>-1.8916430319816709E-6</c:v>
                </c:pt>
                <c:pt idx="302">
                  <c:v>-1.6217790164127492E-6</c:v>
                </c:pt>
                <c:pt idx="303">
                  <c:v>-1.3904141167638188E-6</c:v>
                </c:pt>
                <c:pt idx="304">
                  <c:v>-1.1920560045085881E-6</c:v>
                </c:pt>
                <c:pt idx="305">
                  <c:v>-1.0219958929840683E-6</c:v>
                </c:pt>
                <c:pt idx="306">
                  <c:v>-8.7619675643794701E-7</c:v>
                </c:pt>
                <c:pt idx="307">
                  <c:v>-7.5119749586423653E-7</c:v>
                </c:pt>
                <c:pt idx="308">
                  <c:v>-6.4403077664336455E-7</c:v>
                </c:pt>
                <c:pt idx="309">
                  <c:v>-5.5215258755373312E-7</c:v>
                </c:pt>
                <c:pt idx="310">
                  <c:v>-4.733818489721106E-7</c:v>
                </c:pt>
                <c:pt idx="311">
                  <c:v>-4.058486366352326E-7</c:v>
                </c:pt>
                <c:pt idx="312">
                  <c:v>-3.4794979185758467E-7</c:v>
                </c:pt>
                <c:pt idx="313">
                  <c:v>-2.9831086444562857E-7</c:v>
                </c:pt>
                <c:pt idx="314">
                  <c:v>-2.5575348487912526E-7</c:v>
                </c:pt>
                <c:pt idx="315">
                  <c:v>-2.1926739121434448E-7</c:v>
                </c:pt>
                <c:pt idx="316">
                  <c:v>-1.879864466613655E-7</c:v>
                </c:pt>
                <c:pt idx="317">
                  <c:v>-1.6116807852143583E-7</c:v>
                </c:pt>
                <c:pt idx="318">
                  <c:v>-1.3817565038929781E-7</c:v>
                </c:pt>
                <c:pt idx="319">
                  <c:v>-1.1846334915757183E-7</c:v>
                </c:pt>
                <c:pt idx="320">
                  <c:v>-1.0156322805866166E-7</c:v>
                </c:pt>
                <c:pt idx="321">
                  <c:v>-8.7074098161394638E-8</c:v>
                </c:pt>
                <c:pt idx="322">
                  <c:v>-7.4652004619715113E-8</c:v>
                </c:pt>
                <c:pt idx="323">
                  <c:v>-6.4002061590870281E-8</c:v>
                </c:pt>
                <c:pt idx="324">
                  <c:v>-5.4871451993724029E-8</c:v>
                </c:pt>
                <c:pt idx="325">
                  <c:v>-4.7043425929751716E-8</c:v>
                </c:pt>
                <c:pt idx="326">
                  <c:v>-4.0332155296334649E-8</c:v>
                </c:pt>
                <c:pt idx="327">
                  <c:v>-3.4578322446961813E-8</c:v>
                </c:pt>
                <c:pt idx="328">
                  <c:v>-2.9645338178348905E-8</c:v>
                </c:pt>
                <c:pt idx="329">
                  <c:v>-2.5416099263960327E-8</c:v>
                </c:pt>
                <c:pt idx="330">
                  <c:v>-2.1790208561611996E-8</c:v>
                </c:pt>
                <c:pt idx="331">
                  <c:v>-1.8681591703794091E-8</c:v>
                </c:pt>
                <c:pt idx="332">
                  <c:v>-1.6016453793757551E-8</c:v>
                </c:pt>
                <c:pt idx="333">
                  <c:v>-1.3731527601742504E-8</c:v>
                </c:pt>
                <c:pt idx="334">
                  <c:v>-1.1772571675595842E-8</c:v>
                </c:pt>
                <c:pt idx="335">
                  <c:v>-1.0093082712697305E-8</c:v>
                </c:pt>
                <c:pt idx="336">
                  <c:v>-8.6531916264237218E-9</c:v>
                </c:pt>
                <c:pt idx="337">
                  <c:v>-7.4187171010723355E-9</c:v>
                </c:pt>
                <c:pt idx="338">
                  <c:v>-6.360354167754311E-9</c:v>
                </c:pt>
                <c:pt idx="339">
                  <c:v>-5.4529785390077076E-9</c:v>
                </c:pt>
                <c:pt idx="340">
                  <c:v>-4.6750501878547304E-9</c:v>
                </c:pt>
                <c:pt idx="341">
                  <c:v>-4.0081020129738346E-9</c:v>
                </c:pt>
                <c:pt idx="342">
                  <c:v>-3.4363014515013112E-9</c:v>
                </c:pt>
                <c:pt idx="343">
                  <c:v>-2.9460746326675447E-9</c:v>
                </c:pt>
                <c:pt idx="344">
                  <c:v>-2.525784150118741E-9</c:v>
                </c:pt>
                <c:pt idx="345">
                  <c:v>-2.1654528036192505E-9</c:v>
                </c:pt>
                <c:pt idx="346">
                  <c:v>-1.8565267520884551E-9</c:v>
                </c:pt>
                <c:pt idx="347">
                  <c:v>-1.591672455504756E-9</c:v>
                </c:pt>
                <c:pt idx="348">
                  <c:v>-1.3646025853170363E-9</c:v>
                </c:pt>
                <c:pt idx="349">
                  <c:v>-1.1699267706821651E-9</c:v>
                </c:pt>
                <c:pt idx="350">
                  <c:v>-1.0030236374203072E-9</c:v>
                </c:pt>
                <c:pt idx="351">
                  <c:v>-8.5993110204380591E-10</c:v>
                </c:pt>
                <c:pt idx="352">
                  <c:v>-7.3725231656931009E-10</c:v>
                </c:pt>
                <c:pt idx="353">
                  <c:v>-6.3207503135395098E-10</c:v>
                </c:pt>
                <c:pt idx="354">
                  <c:v>-5.4190246172443062E-10</c:v>
                </c:pt>
                <c:pt idx="355">
                  <c:v>-4.6459401725435347E-10</c:v>
                </c:pt>
                <c:pt idx="356">
                  <c:v>-3.9831448667277376E-10</c:v>
                </c:pt>
                <c:pt idx="357">
                  <c:v>-3.4149047211363119E-10</c:v>
                </c:pt>
                <c:pt idx="358">
                  <c:v>-2.9277303850655612E-10</c:v>
                </c:pt>
                <c:pt idx="359">
                  <c:v>-2.5100569144964149E-10</c:v>
                </c:pt>
                <c:pt idx="360">
                  <c:v>-2.1519692339666162E-10</c:v>
                </c:pt>
                <c:pt idx="361">
                  <c:v>-1.8449667643760861E-10</c:v>
                </c:pt>
                <c:pt idx="362">
                  <c:v>-1.5817616292672328E-10</c:v>
                </c:pt>
                <c:pt idx="363">
                  <c:v>-1.3561056492353606E-10</c:v>
                </c:pt>
                <c:pt idx="364">
                  <c:v>-1.1626420175205903E-10</c:v>
                </c:pt>
                <c:pt idx="365">
                  <c:v>-9.9677813573480114E-11</c:v>
                </c:pt>
                <c:pt idx="366">
                  <c:v>-8.5457659099378895E-11</c:v>
                </c:pt>
              </c:numCache>
            </c:numRef>
          </c:xVal>
          <c:yVal>
            <c:numRef>
              <c:f>Bode04!$N$5:$N$371</c:f>
              <c:numCache>
                <c:formatCode>General</c:formatCode>
                <c:ptCount val="367"/>
                <c:pt idx="0">
                  <c:v>-99999999.999983996</c:v>
                </c:pt>
                <c:pt idx="1">
                  <c:v>-92592592.592575312</c:v>
                </c:pt>
                <c:pt idx="2">
                  <c:v>-85733882.030159652</c:v>
                </c:pt>
                <c:pt idx="3">
                  <c:v>-79383224.101996794</c:v>
                </c:pt>
                <c:pt idx="4">
                  <c:v>-73502985.279623538</c:v>
                </c:pt>
                <c:pt idx="5">
                  <c:v>-68058319.703351781</c:v>
                </c:pt>
                <c:pt idx="6">
                  <c:v>-63016962.688285053</c:v>
                </c:pt>
                <c:pt idx="7">
                  <c:v>-58349039.526185937</c:v>
                </c:pt>
                <c:pt idx="8">
                  <c:v>-54026888.450167947</c:v>
                </c:pt>
                <c:pt idx="9">
                  <c:v>-50024896.713113904</c:v>
                </c:pt>
                <c:pt idx="10">
                  <c:v>-46319348.808433868</c:v>
                </c:pt>
                <c:pt idx="11">
                  <c:v>-42888285.933729738</c:v>
                </c:pt>
                <c:pt idx="12">
                  <c:v>-39711375.864558816</c:v>
                </c:pt>
                <c:pt idx="13">
                  <c:v>-36769792.467177875</c:v>
                </c:pt>
                <c:pt idx="14">
                  <c:v>-34046104.136269107</c:v>
                </c:pt>
                <c:pt idx="15">
                  <c:v>-31524170.496538229</c:v>
                </c:pt>
                <c:pt idx="16">
                  <c:v>-29189046.756046094</c:v>
                </c:pt>
                <c:pt idx="17">
                  <c:v>-27026895.144478679</c:v>
                </c:pt>
                <c:pt idx="18">
                  <c:v>-25024902.91154521</c:v>
                </c:pt>
                <c:pt idx="19">
                  <c:v>-23171206.399569046</c:v>
                </c:pt>
                <c:pt idx="20">
                  <c:v>-21454820.740331065</c:v>
                </c:pt>
                <c:pt idx="21">
                  <c:v>-19865574.759554312</c:v>
                </c:pt>
                <c:pt idx="22">
                  <c:v>-18394050.703278616</c:v>
                </c:pt>
                <c:pt idx="23">
                  <c:v>-17031528.428948279</c:v>
                </c:pt>
                <c:pt idx="24">
                  <c:v>-15769933.73049319</c:v>
                </c:pt>
                <c:pt idx="25">
                  <c:v>-14601790.491181767</c:v>
                </c:pt>
                <c:pt idx="26">
                  <c:v>-13520176.380706973</c:v>
                </c:pt>
                <c:pt idx="27">
                  <c:v>-12518681.833969705</c:v>
                </c:pt>
                <c:pt idx="28">
                  <c:v>-11591372.068470774</c:v>
                </c:pt>
                <c:pt idx="29">
                  <c:v>-10732751.915229447</c:v>
                </c:pt>
                <c:pt idx="30">
                  <c:v>-9937733.2548191119</c:v>
                </c:pt>
                <c:pt idx="31">
                  <c:v>-9201604.8655484449</c:v>
                </c:pt>
                <c:pt idx="32">
                  <c:v>-8520004.5051106587</c:v>
                </c:pt>
                <c:pt idx="33">
                  <c:v>-7888893.0602587126</c:v>
                </c:pt>
                <c:pt idx="34">
                  <c:v>-7304530.6113194097</c:v>
                </c:pt>
                <c:pt idx="35">
                  <c:v>-6763454.2697064457</c:v>
                </c:pt>
                <c:pt idx="36">
                  <c:v>-6262457.6570991483</c:v>
                </c:pt>
                <c:pt idx="37">
                  <c:v>-5798571.9046820691</c:v>
                </c:pt>
                <c:pt idx="38">
                  <c:v>-5369048.0598482909</c:v>
                </c:pt>
                <c:pt idx="39">
                  <c:v>-4971340.7961099101</c:v>
                </c:pt>
                <c:pt idx="40">
                  <c:v>-4603093.32968181</c:v>
                </c:pt>
                <c:pt idx="41">
                  <c:v>-4262123.4533555284</c:v>
                </c:pt>
                <c:pt idx="42">
                  <c:v>-3946410.6049009827</c:v>
                </c:pt>
                <c:pt idx="43">
                  <c:v>-3654083.8933643689</c:v>
                </c:pt>
                <c:pt idx="44">
                  <c:v>-3383411.0123069515</c:v>
                </c:pt>
                <c:pt idx="45">
                  <c:v>-3132787.9742854275</c:v>
                </c:pt>
                <c:pt idx="46">
                  <c:v>-2900729.6057411507</c:v>
                </c:pt>
                <c:pt idx="47">
                  <c:v>-2685860.745971635</c:v>
                </c:pt>
                <c:pt idx="48">
                  <c:v>-2486908.0980301001</c:v>
                </c:pt>
                <c:pt idx="49">
                  <c:v>-2302692.6832620767</c:v>
                </c:pt>
                <c:pt idx="50">
                  <c:v>-2132122.8547652364</c:v>
                </c:pt>
                <c:pt idx="51">
                  <c:v>-1974187.828370709</c:v>
                </c:pt>
                <c:pt idx="52">
                  <c:v>-1827951.6928109701</c:v>
                </c:pt>
                <c:pt idx="53">
                  <c:v>-1692547.863579001</c:v>
                </c:pt>
                <c:pt idx="54">
                  <c:v>-1567173.9476126849</c:v>
                </c:pt>
                <c:pt idx="55">
                  <c:v>-1451086.9883729622</c:v>
                </c:pt>
                <c:pt idx="56">
                  <c:v>-1343599.0631384132</c:v>
                </c:pt>
                <c:pt idx="57">
                  <c:v>-1244073.2064261651</c:v>
                </c:pt>
                <c:pt idx="58">
                  <c:v>-1151919.6353816283</c:v>
                </c:pt>
                <c:pt idx="59">
                  <c:v>-1066592.2547689823</c:v>
                </c:pt>
                <c:pt idx="60">
                  <c:v>-987585.42085126357</c:v>
                </c:pt>
                <c:pt idx="61">
                  <c:v>-914430.94498303405</c:v>
                </c:pt>
                <c:pt idx="62">
                  <c:v>-846695.31915914838</c:v>
                </c:pt>
                <c:pt idx="63">
                  <c:v>-783977.14707842795</c:v>
                </c:pt>
                <c:pt idx="64">
                  <c:v>-725904.76549891301</c:v>
                </c:pt>
                <c:pt idx="65">
                  <c:v>-672134.04178902158</c:v>
                </c:pt>
                <c:pt idx="66">
                  <c:v>-622346.33462306473</c:v>
                </c:pt>
                <c:pt idx="67">
                  <c:v>-576246.60573635576</c:v>
                </c:pt>
                <c:pt idx="68">
                  <c:v>-533561.67155030684</c:v>
                </c:pt>
                <c:pt idx="69">
                  <c:v>-494038.58430677827</c:v>
                </c:pt>
                <c:pt idx="70">
                  <c:v>-457443.13311840076</c:v>
                </c:pt>
                <c:pt idx="71">
                  <c:v>-423558.45605220657</c:v>
                </c:pt>
                <c:pt idx="72">
                  <c:v>-392183.75502187724</c:v>
                </c:pt>
                <c:pt idx="73">
                  <c:v>-363133.10587315907</c:v>
                </c:pt>
                <c:pt idx="74">
                  <c:v>-336234.35661109671</c:v>
                </c:pt>
                <c:pt idx="75">
                  <c:v>-311328.10724006302</c:v>
                </c:pt>
                <c:pt idx="76">
                  <c:v>-288266.76517119264</c:v>
                </c:pt>
                <c:pt idx="77">
                  <c:v>-266913.67059963307</c:v>
                </c:pt>
                <c:pt idx="78">
                  <c:v>-247142.28666866399</c:v>
                </c:pt>
                <c:pt idx="79">
                  <c:v>-228835.44962165729</c:v>
                </c:pt>
                <c:pt idx="80">
                  <c:v>-211884.67449833453</c:v>
                </c:pt>
                <c:pt idx="81">
                  <c:v>-196189.51226092785</c:v>
                </c:pt>
                <c:pt idx="82">
                  <c:v>-181656.95454062297</c:v>
                </c:pt>
                <c:pt idx="83">
                  <c:v>-168200.88247685513</c:v>
                </c:pt>
                <c:pt idx="84">
                  <c:v>-155741.55638332054</c:v>
                </c:pt>
                <c:pt idx="85">
                  <c:v>-144205.14321650195</c:v>
                </c:pt>
                <c:pt idx="86">
                  <c:v>-133523.27904652199</c:v>
                </c:pt>
                <c:pt idx="87">
                  <c:v>-123632.66393755842</c:v>
                </c:pt>
                <c:pt idx="88">
                  <c:v>-114474.6868371138</c:v>
                </c:pt>
                <c:pt idx="89">
                  <c:v>-105995.07825125958</c:v>
                </c:pt>
                <c:pt idx="90">
                  <c:v>-98143.588647635144</c:v>
                </c:pt>
                <c:pt idx="91">
                  <c:v>-90873.690680441272</c:v>
                </c:pt>
                <c:pt idx="92">
                  <c:v>-84142.303472835381</c:v>
                </c:pt>
                <c:pt idx="93">
                  <c:v>-77909.537322846489</c:v>
                </c:pt>
                <c:pt idx="94">
                  <c:v>-72138.4573199562</c:v>
                </c:pt>
                <c:pt idx="95">
                  <c:v>-66794.864471554873</c:v>
                </c:pt>
                <c:pt idx="96">
                  <c:v>-61847.09304224464</c:v>
                </c:pt>
                <c:pt idx="97">
                  <c:v>-57265.822905037123</c:v>
                </c:pt>
                <c:pt idx="98">
                  <c:v>-53023.905792452693</c:v>
                </c:pt>
                <c:pt idx="99">
                  <c:v>-49096.204417898436</c:v>
                </c:pt>
                <c:pt idx="100">
                  <c:v>-45459.443513969796</c:v>
                </c:pt>
                <c:pt idx="101">
                  <c:v>-42092.071904940029</c:v>
                </c:pt>
                <c:pt idx="102">
                  <c:v>-38974.13479608934</c:v>
                </c:pt>
                <c:pt idx="103">
                  <c:v>-36087.155523069385</c:v>
                </c:pt>
                <c:pt idx="104">
                  <c:v>-33414.026060559103</c:v>
                </c:pt>
                <c:pt idx="105">
                  <c:v>-30938.905641373913</c:v>
                </c:pt>
                <c:pt idx="106">
                  <c:v>-28647.126885252845</c:v>
                </c:pt>
                <c:pt idx="107">
                  <c:v>-26525.108881049564</c:v>
                </c:pt>
                <c:pt idx="108">
                  <c:v>-24560.276707259032</c:v>
                </c:pt>
                <c:pt idx="109">
                  <c:v>-22740.986913964192</c:v>
                </c:pt>
                <c:pt idx="110">
                  <c:v>-21056.458524614322</c:v>
                </c:pt>
                <c:pt idx="111">
                  <c:v>-19496.709148756701</c:v>
                </c:pt>
                <c:pt idx="112">
                  <c:v>-18052.495827130388</c:v>
                </c:pt>
                <c:pt idx="113">
                  <c:v>-16715.260258574453</c:v>
                </c:pt>
                <c:pt idx="114">
                  <c:v>-15477.07808416951</c:v>
                </c:pt>
                <c:pt idx="115">
                  <c:v>-14330.611928074006</c:v>
                </c:pt>
                <c:pt idx="116">
                  <c:v>-13269.067916778875</c:v>
                </c:pt>
                <c:pt idx="117">
                  <c:v>-12286.155419116834</c:v>
                </c:pt>
                <c:pt idx="118">
                  <c:v>-11376.049768448618</c:v>
                </c:pt>
                <c:pt idx="119">
                  <c:v>-10533.357746120671</c:v>
                </c:pt>
                <c:pt idx="120">
                  <c:v>-9753.0856216518114</c:v>
                </c:pt>
                <c:pt idx="121">
                  <c:v>-9030.6095602574587</c:v>
                </c:pt>
                <c:pt idx="122">
                  <c:v>-8361.6482223486546</c:v>
                </c:pt>
                <c:pt idx="123">
                  <c:v>-7742.2373926326245</c:v>
                </c:pt>
                <c:pt idx="124">
                  <c:v>-7168.7064884689007</c:v>
                </c:pt>
                <c:pt idx="125">
                  <c:v>-6637.656808271382</c:v>
                </c:pt>
                <c:pt idx="126">
                  <c:v>-6145.941391058147</c:v>
                </c:pt>
                <c:pt idx="127">
                  <c:v>-5690.6463677983784</c:v>
                </c:pt>
                <c:pt idx="128">
                  <c:v>-5269.0736940461256</c:v>
                </c:pt>
                <c:pt idx="129">
                  <c:v>-4878.7251615360647</c:v>
                </c:pt>
                <c:pt idx="130">
                  <c:v>-4517.2875939955638</c:v>
                </c:pt>
                <c:pt idx="131">
                  <c:v>-4182.6191394450152</c:v>
                </c:pt>
                <c:pt idx="132">
                  <c:v>-3872.7365777562386</c:v>
                </c:pt>
                <c:pt idx="133">
                  <c:v>-3585.8035682552672</c:v>
                </c:pt>
                <c:pt idx="134">
                  <c:v>-3320.119767726675</c:v>
                </c:pt>
                <c:pt idx="135">
                  <c:v>-3074.1107543347557</c:v>
                </c:pt>
                <c:pt idx="136">
                  <c:v>-2846.318697753034</c:v>
                </c:pt>
                <c:pt idx="137">
                  <c:v>-2635.3937202159332</c:v>
                </c:pt>
                <c:pt idx="138">
                  <c:v>-2440.0858973013023</c:v>
                </c:pt>
                <c:pt idx="139">
                  <c:v>-2259.2378510441222</c:v>
                </c:pt>
                <c:pt idx="140">
                  <c:v>-2091.7778914926434</c:v>
                </c:pt>
                <c:pt idx="141">
                  <c:v>-1936.7136660692288</c:v>
                </c:pt>
                <c:pt idx="142">
                  <c:v>-1793.1262791086467</c:v>
                </c:pt>
                <c:pt idx="143">
                  <c:v>-1660.1648467344064</c:v>
                </c:pt>
                <c:pt idx="144">
                  <c:v>-1537.0414548154777</c:v>
                </c:pt>
                <c:pt idx="145">
                  <c:v>-1423.0264901368757</c:v>
                </c:pt>
                <c:pt idx="146">
                  <c:v>-1317.4443171323639</c:v>
                </c:pt>
                <c:pt idx="147">
                  <c:v>-1219.6692745792204</c:v>
                </c:pt>
                <c:pt idx="148">
                  <c:v>-1129.1219685560134</c:v>
                </c:pt>
                <c:pt idx="149">
                  <c:v>-1045.2658397260973</c:v>
                </c:pt>
                <c:pt idx="150">
                  <c:v>-967.6039846428489</c:v>
                </c:pt>
                <c:pt idx="151">
                  <c:v>-895.67621228753615</c:v>
                </c:pt>
                <c:pt idx="152">
                  <c:v>-829.05631845658434</c:v>
                </c:pt>
                <c:pt idx="153">
                  <c:v>-767.34956192072468</c:v>
                </c:pt>
                <c:pt idx="154">
                  <c:v>-710.19032749249595</c:v>
                </c:pt>
                <c:pt idx="155">
                  <c:v>-657.23996226874817</c:v>
                </c:pt>
                <c:pt idx="156">
                  <c:v>-608.18477236880074</c:v>
                </c:pt>
                <c:pt idx="157">
                  <c:v>-562.73416847401654</c:v>
                </c:pt>
                <c:pt idx="158">
                  <c:v>-520.61894939778767</c:v>
                </c:pt>
                <c:pt idx="159">
                  <c:v>-481.58971378307075</c:v>
                </c:pt>
                <c:pt idx="160">
                  <c:v>-445.41539084416399</c:v>
                </c:pt>
                <c:pt idx="161">
                  <c:v>-411.8818818465823</c:v>
                </c:pt>
                <c:pt idx="162">
                  <c:v>-380.79080475940935</c:v>
                </c:pt>
                <c:pt idx="163">
                  <c:v>-351.95833522347056</c:v>
                </c:pt>
                <c:pt idx="164">
                  <c:v>-325.21413766011102</c:v>
                </c:pt>
                <c:pt idx="165">
                  <c:v>-300.40038100171932</c:v>
                </c:pt>
                <c:pt idx="166">
                  <c:v>-277.37083415639682</c:v>
                </c:pt>
                <c:pt idx="167">
                  <c:v>-255.99003692172906</c:v>
                </c:pt>
                <c:pt idx="168">
                  <c:v>-236.13254262766554</c:v>
                </c:pt>
                <c:pt idx="169">
                  <c:v>-217.68222930003674</c:v>
                </c:pt>
                <c:pt idx="170">
                  <c:v>-200.53167656848157</c:v>
                </c:pt>
                <c:pt idx="171">
                  <c:v>-184.58160585723331</c:v>
                </c:pt>
                <c:pt idx="172">
                  <c:v>-169.74038154070357</c:v>
                </c:pt>
                <c:pt idx="173">
                  <c:v>-155.92357064710939</c:v>
                </c:pt>
                <c:pt idx="174">
                  <c:v>-143.05355826400424</c:v>
                </c:pt>
                <c:pt idx="175">
                  <c:v>-131.05921493725083</c:v>
                </c:pt>
                <c:pt idx="176">
                  <c:v>-119.87561095392131</c:v>
                </c:pt>
                <c:pt idx="177">
                  <c:v>-109.44377037050454</c:v>
                </c:pt>
                <c:pt idx="178">
                  <c:v>-99.710454950777347</c:v>
                </c:pt>
                <c:pt idx="179">
                  <c:v>-90.627964870232773</c:v>
                </c:pt>
                <c:pt idx="180">
                  <c:v>-82.153939341761486</c:v>
                </c:pt>
                <c:pt idx="181">
                  <c:v>-74.251136659125592</c:v>
                </c:pt>
                <c:pt idx="182">
                  <c:v>-66.887170251553599</c:v>
                </c:pt>
                <c:pt idx="183">
                  <c:v>-60.034176178539909</c:v>
                </c:pt>
                <c:pt idx="184">
                  <c:v>-53.668389237164632</c:v>
                </c:pt>
                <c:pt idx="185">
                  <c:v>-47.769610641411781</c:v>
                </c:pt>
                <c:pt idx="186">
                  <c:v>-42.320560812613486</c:v>
                </c:pt>
                <c:pt idx="187">
                  <c:v>-37.306126104198952</c:v>
                </c:pt>
                <c:pt idx="188">
                  <c:v>-32.712526933408597</c:v>
                </c:pt>
                <c:pt idx="189">
                  <c:v>-28.526454037976709</c:v>
                </c:pt>
                <c:pt idx="190">
                  <c:v>-24.734235481837594</c:v>
                </c:pt>
                <c:pt idx="191">
                  <c:v>-21.321105315636256</c:v>
                </c:pt>
                <c:pt idx="192">
                  <c:v>-18.270642067995748</c:v>
                </c:pt>
                <c:pt idx="193">
                  <c:v>-15.564430306921134</c:v>
                </c:pt>
                <c:pt idx="194">
                  <c:v>-13.181973162103789</c:v>
                </c:pt>
                <c:pt idx="195">
                  <c:v>-11.100852575454239</c:v>
                </c:pt>
                <c:pt idx="196">
                  <c:v>-9.2971034510971471</c:v>
                </c:pt>
                <c:pt idx="197">
                  <c:v>-7.7457439538601047</c:v>
                </c:pt>
                <c:pt idx="198">
                  <c:v>-6.4213911884943027</c:v>
                </c:pt>
                <c:pt idx="199">
                  <c:v>-5.2988906720436226</c:v>
                </c:pt>
                <c:pt idx="200">
                  <c:v>-4.3538977643197052</c:v>
                </c:pt>
                <c:pt idx="201">
                  <c:v>-3.5633659204455128</c:v>
                </c:pt>
                <c:pt idx="202">
                  <c:v>-2.9059159696100028</c:v>
                </c:pt>
                <c:pt idx="203">
                  <c:v>-2.3620788180947949</c:v>
                </c:pt>
                <c:pt idx="204">
                  <c:v>-1.9144184801308712</c:v>
                </c:pt>
                <c:pt idx="205">
                  <c:v>-1.5475520417160991</c:v>
                </c:pt>
                <c:pt idx="206">
                  <c:v>-1.2480881384090985</c:v>
                </c:pt>
                <c:pt idx="207">
                  <c:v>-1.0045066183401778</c:v>
                </c:pt>
                <c:pt idx="208">
                  <c:v>-0.80700042798721883</c:v>
                </c:pt>
                <c:pt idx="209">
                  <c:v>-0.64729754958759189</c:v>
                </c:pt>
                <c:pt idx="210">
                  <c:v>-0.51847697754905486</c:v>
                </c:pt>
                <c:pt idx="211">
                  <c:v>-0.41478891106650073</c:v>
                </c:pt>
                <c:pt idx="212">
                  <c:v>-0.33148595900621397</c:v>
                </c:pt>
                <c:pt idx="213">
                  <c:v>-0.26466938560029013</c:v>
                </c:pt>
                <c:pt idx="214">
                  <c:v>-0.21115230838913476</c:v>
                </c:pt>
                <c:pt idx="215">
                  <c:v>-0.16834024126772507</c:v>
                </c:pt>
                <c:pt idx="216">
                  <c:v>-0.13412836031934755</c:v>
                </c:pt>
                <c:pt idx="217">
                  <c:v>-0.10681425072190623</c:v>
                </c:pt>
                <c:pt idx="218">
                  <c:v>-8.5024567389990549E-2</c:v>
                </c:pt>
                <c:pt idx="219">
                  <c:v>-6.7653922774157785E-2</c:v>
                </c:pt>
                <c:pt idx="220">
                  <c:v>-5.3814332523074784E-2</c:v>
                </c:pt>
                <c:pt idx="221">
                  <c:v>-4.2793650668170376E-2</c:v>
                </c:pt>
                <c:pt idx="222">
                  <c:v>-3.4021572502013535E-2</c:v>
                </c:pt>
                <c:pt idx="223">
                  <c:v>-2.7041949180586566E-2</c:v>
                </c:pt>
                <c:pt idx="224">
                  <c:v>-2.14903261833411E-2</c:v>
                </c:pt>
                <c:pt idx="225">
                  <c:v>-1.707577767762836E-2</c:v>
                </c:pt>
                <c:pt idx="226">
                  <c:v>-1.356625480607083E-2</c:v>
                </c:pt>
                <c:pt idx="227">
                  <c:v>-1.0776795357750014E-2</c:v>
                </c:pt>
                <c:pt idx="228">
                  <c:v>-8.560054641974929E-3</c:v>
                </c:pt>
                <c:pt idx="229">
                  <c:v>-6.7987133339180161E-3</c:v>
                </c:pt>
                <c:pt idx="230">
                  <c:v>-5.3993989614060274E-3</c:v>
                </c:pt>
                <c:pt idx="231">
                  <c:v>-4.2878252221630253E-3</c:v>
                </c:pt>
                <c:pt idx="232">
                  <c:v>-3.4049092124049923E-3</c:v>
                </c:pt>
                <c:pt idx="233">
                  <c:v>-2.703672603878951E-3</c:v>
                </c:pt>
                <c:pt idx="234">
                  <c:v>-2.1467703848381554E-3</c:v>
                </c:pt>
                <c:pt idx="235">
                  <c:v>-1.7045213675694053E-3</c:v>
                </c:pt>
                <c:pt idx="236">
                  <c:v>-1.3533394664622703E-3</c:v>
                </c:pt>
                <c:pt idx="237">
                  <c:v>-1.0744847962097025E-3</c:v>
                </c:pt>
                <c:pt idx="238">
                  <c:v>-8.5306979782418088E-4</c:v>
                </c:pt>
                <c:pt idx="239">
                  <c:v>-6.7726859503646169E-4</c:v>
                </c:pt>
                <c:pt idx="240">
                  <c:v>-5.3768821445978286E-4</c:v>
                </c:pt>
                <c:pt idx="241">
                  <c:v>-4.2686866192325233E-4</c:v>
                </c:pt>
                <c:pt idx="242">
                  <c:v>-3.3888553683420868E-4</c:v>
                </c:pt>
                <c:pt idx="243">
                  <c:v>-2.6903421348342909E-4</c:v>
                </c:pt>
                <c:pt idx="244">
                  <c:v>-2.1357888796059827E-4</c:v>
                </c:pt>
                <c:pt idx="245">
                  <c:v>-1.6955319593743543E-4</c:v>
                </c:pt>
                <c:pt idx="246">
                  <c:v>-1.3460182251692906E-4</c:v>
                </c:pt>
                <c:pt idx="247">
                  <c:v>-1.0685468931382036E-4</c:v>
                </c:pt>
                <c:pt idx="248">
                  <c:v>-8.482702718820757E-5</c:v>
                </c:pt>
                <c:pt idx="249">
                  <c:v>-6.7340014732014195E-5</c:v>
                </c:pt>
                <c:pt idx="250">
                  <c:v>-5.3457754012267052E-5</c:v>
                </c:pt>
                <c:pt idx="251">
                  <c:v>-4.2437223185305131E-5</c:v>
                </c:pt>
                <c:pt idx="252">
                  <c:v>-3.3688535900436244E-5</c:v>
                </c:pt>
                <c:pt idx="253">
                  <c:v>-2.6743386194728542E-5</c:v>
                </c:pt>
                <c:pt idx="254">
                  <c:v>-2.1229993765384466E-5</c:v>
                </c:pt>
                <c:pt idx="255">
                  <c:v>-1.6853211133432836E-5</c:v>
                </c:pt>
                <c:pt idx="256">
                  <c:v>-1.3378729628170574E-5</c:v>
                </c:pt>
                <c:pt idx="257">
                  <c:v>-1.0620539927075214E-5</c:v>
                </c:pt>
                <c:pt idx="258">
                  <c:v>-8.4309766973168792E-6</c:v>
                </c:pt>
                <c:pt idx="259">
                  <c:v>-6.6928149415573998E-6</c:v>
                </c:pt>
                <c:pt idx="260">
                  <c:v>-5.3129952985646299E-6</c:v>
                </c:pt>
                <c:pt idx="261">
                  <c:v>-4.2176426279842504E-6</c:v>
                </c:pt>
                <c:pt idx="262">
                  <c:v>-3.3481113596480734E-6</c:v>
                </c:pt>
                <c:pt idx="263">
                  <c:v>-2.6578459991827057E-6</c:v>
                </c:pt>
                <c:pt idx="264">
                  <c:v>-2.1098887837244114E-6</c:v>
                </c:pt>
                <c:pt idx="265">
                  <c:v>-1.6749011021582143E-6</c:v>
                </c:pt>
                <c:pt idx="266">
                  <c:v>-1.3295927826381066E-6</c:v>
                </c:pt>
                <c:pt idx="267">
                  <c:v>-1.0554751749375236E-6</c:v>
                </c:pt>
                <c:pt idx="268">
                  <c:v>-8.3787128289568394E-7</c:v>
                </c:pt>
                <c:pt idx="269">
                  <c:v>-6.6512995922211145E-7</c:v>
                </c:pt>
                <c:pt idx="270">
                  <c:v>-5.2800209682395495E-7</c:v>
                </c:pt>
                <c:pt idx="271">
                  <c:v>-4.1914542176488261E-7</c:v>
                </c:pt>
                <c:pt idx="272">
                  <c:v>-3.3273137677431973E-7</c:v>
                </c:pt>
                <c:pt idx="273">
                  <c:v>-2.6413304918016631E-7</c:v>
                </c:pt>
                <c:pt idx="274">
                  <c:v>-2.096774356429394E-7</c:v>
                </c:pt>
                <c:pt idx="275">
                  <c:v>-1.6644878028290043E-7</c:v>
                </c:pt>
                <c:pt idx="276">
                  <c:v>-1.321324570343471E-7</c:v>
                </c:pt>
                <c:pt idx="277">
                  <c:v>-1.0489103766930371E-7</c:v>
                </c:pt>
                <c:pt idx="278">
                  <c:v>-8.3265910084678192E-8</c:v>
                </c:pt>
                <c:pt idx="279">
                  <c:v>-6.6099179376617638E-8</c:v>
                </c:pt>
                <c:pt idx="280">
                  <c:v>-5.2471670157094114E-8</c:v>
                </c:pt>
                <c:pt idx="281">
                  <c:v>-4.1653710631794296E-8</c:v>
                </c:pt>
                <c:pt idx="282">
                  <c:v>-3.3066063304020986E-8</c:v>
                </c:pt>
                <c:pt idx="283">
                  <c:v>-2.6248910432710156E-8</c:v>
                </c:pt>
                <c:pt idx="284">
                  <c:v>-2.0837233637947905E-8</c:v>
                </c:pt>
                <c:pt idx="285">
                  <c:v>-1.6541269403254614E-8</c:v>
                </c:pt>
                <c:pt idx="286">
                  <c:v>-1.3130993999486615E-8</c:v>
                </c:pt>
                <c:pt idx="287">
                  <c:v>-1.0423807101093552E-8</c:v>
                </c:pt>
                <c:pt idx="288">
                  <c:v>-8.2747546326437308E-9</c:v>
                </c:pt>
                <c:pt idx="289">
                  <c:v>-6.5687673417065824E-9</c:v>
                </c:pt>
                <c:pt idx="290">
                  <c:v>-5.2144995226906437E-9</c:v>
                </c:pt>
                <c:pt idx="291">
                  <c:v>-4.1394379937230844E-9</c:v>
                </c:pt>
                <c:pt idx="292">
                  <c:v>-3.2860194424521213E-9</c:v>
                </c:pt>
                <c:pt idx="293">
                  <c:v>-2.6085482483628862E-9</c:v>
                </c:pt>
                <c:pt idx="294">
                  <c:v>-2.0707497496693482E-9</c:v>
                </c:pt>
                <c:pt idx="295">
                  <c:v>-1.6438279469461847E-9</c:v>
                </c:pt>
                <c:pt idx="296">
                  <c:v>-1.3049236451453361E-9</c:v>
                </c:pt>
                <c:pt idx="297">
                  <c:v>-1.0358904766740942E-9</c:v>
                </c:pt>
                <c:pt idx="298">
                  <c:v>-8.2232326881839845E-10</c:v>
                </c:pt>
                <c:pt idx="299">
                  <c:v>-6.5278673031788012E-10</c:v>
                </c:pt>
                <c:pt idx="300">
                  <c:v>-5.1820315779289047E-10</c:v>
                </c:pt>
                <c:pt idx="301">
                  <c:v>-4.1136637729159747E-10</c:v>
                </c:pt>
                <c:pt idx="302">
                  <c:v>-3.2655589536887961E-10</c:v>
                </c:pt>
                <c:pt idx="303">
                  <c:v>-2.5923059973844733E-10</c:v>
                </c:pt>
                <c:pt idx="304">
                  <c:v>-2.0578560895185546E-10</c:v>
                </c:pt>
                <c:pt idx="305">
                  <c:v>-1.63359251818474E-10</c:v>
                </c:pt>
                <c:pt idx="306">
                  <c:v>-1.2967984143511767E-10</c:v>
                </c:pt>
                <c:pt idx="307">
                  <c:v>-1.0294403946327789E-10</c:v>
                </c:pt>
                <c:pt idx="308">
                  <c:v>-8.1720297765745017E-11</c:v>
                </c:pt>
                <c:pt idx="309">
                  <c:v>-6.4872207261225478E-11</c:v>
                </c:pt>
                <c:pt idx="310">
                  <c:v>-5.1497649771516252E-11</c:v>
                </c:pt>
                <c:pt idx="311">
                  <c:v>-4.0880494794414321E-11</c:v>
                </c:pt>
                <c:pt idx="312">
                  <c:v>-3.2452254843637006E-11</c:v>
                </c:pt>
                <c:pt idx="313">
                  <c:v>-2.5761646220651547E-11</c:v>
                </c:pt>
                <c:pt idx="314">
                  <c:v>-2.0450425373466503E-11</c:v>
                </c:pt>
                <c:pt idx="315">
                  <c:v>-1.6234207018842722E-11</c:v>
                </c:pt>
                <c:pt idx="316">
                  <c:v>-1.288723694903141E-11</c:v>
                </c:pt>
                <c:pt idx="317">
                  <c:v>-1.0230304194666542E-11</c:v>
                </c:pt>
                <c:pt idx="318">
                  <c:v>-8.1211453098383025E-12</c:v>
                </c:pt>
                <c:pt idx="319">
                  <c:v>-6.4468269841364245E-12</c:v>
                </c:pt>
                <c:pt idx="320">
                  <c:v>-5.1176991144485639E-12</c:v>
                </c:pt>
                <c:pt idx="321">
                  <c:v>-4.0625945583612266E-12</c:v>
                </c:pt>
                <c:pt idx="322">
                  <c:v>-3.2250185436217758E-12</c:v>
                </c:pt>
                <c:pt idx="323">
                  <c:v>-2.5601236984965067E-12</c:v>
                </c:pt>
                <c:pt idx="324">
                  <c:v>-2.0323087333302321E-12</c:v>
                </c:pt>
                <c:pt idx="325">
                  <c:v>-1.6133121965401264E-12</c:v>
                </c:pt>
                <c:pt idx="326">
                  <c:v>-1.2806992366594986E-12</c:v>
                </c:pt>
                <c:pt idx="327">
                  <c:v>-1.0166603452564726E-12</c:v>
                </c:pt>
                <c:pt idx="328">
                  <c:v>-8.0705776033081499E-13</c:v>
                </c:pt>
                <c:pt idx="329">
                  <c:v>-6.4066847058386796E-13</c:v>
                </c:pt>
                <c:pt idx="330">
                  <c:v>-5.0858328780065836E-13</c:v>
                </c:pt>
                <c:pt idx="331">
                  <c:v>-4.0372981113157854E-13</c:v>
                </c:pt>
                <c:pt idx="332">
                  <c:v>-3.2049374075858469E-13</c:v>
                </c:pt>
                <c:pt idx="333">
                  <c:v>-2.5441826447385756E-13</c:v>
                </c:pt>
                <c:pt idx="334">
                  <c:v>-2.0196542105363563E-13</c:v>
                </c:pt>
                <c:pt idx="335">
                  <c:v>-1.6032666281032135E-13</c:v>
                </c:pt>
                <c:pt idx="336">
                  <c:v>-1.2727247403858398E-13</c:v>
                </c:pt>
                <c:pt idx="337">
                  <c:v>-1.0103299328934848E-13</c:v>
                </c:pt>
                <c:pt idx="338">
                  <c:v>-8.0203247481981383E-14</c:v>
                </c:pt>
                <c:pt idx="339">
                  <c:v>-6.3667923687160815E-14</c:v>
                </c:pt>
                <c:pt idx="340">
                  <c:v>-5.0541650542662943E-14</c:v>
                </c:pt>
                <c:pt idx="341">
                  <c:v>-4.0121591715809376E-14</c:v>
                </c:pt>
                <c:pt idx="342">
                  <c:v>-3.1849813065512513E-14</c:v>
                </c:pt>
                <c:pt idx="343">
                  <c:v>-2.5283408482179126E-14</c:v>
                </c:pt>
                <c:pt idx="344">
                  <c:v>-2.0070784816247512E-14</c:v>
                </c:pt>
                <c:pt idx="345">
                  <c:v>-1.5932836089858883E-14</c:v>
                </c:pt>
                <c:pt idx="346">
                  <c:v>-1.2647998979117388E-14</c:v>
                </c:pt>
                <c:pt idx="347">
                  <c:v>-1.0040389374080053E-14</c:v>
                </c:pt>
                <c:pt idx="348">
                  <c:v>-7.9703847975863095E-15</c:v>
                </c:pt>
                <c:pt idx="349">
                  <c:v>-6.3271484256918245E-15</c:v>
                </c:pt>
                <c:pt idx="350">
                  <c:v>-5.0226944140551351E-15</c:v>
                </c:pt>
                <c:pt idx="351">
                  <c:v>-3.9871767626831384E-15</c:v>
                </c:pt>
                <c:pt idx="352">
                  <c:v>-3.1651494648740089E-15</c:v>
                </c:pt>
                <c:pt idx="353">
                  <c:v>-2.5125976928713305E-15</c:v>
                </c:pt>
                <c:pt idx="354">
                  <c:v>-1.9945810573186527E-15</c:v>
                </c:pt>
                <c:pt idx="355">
                  <c:v>-1.5833627506307052E-15</c:v>
                </c:pt>
                <c:pt idx="356">
                  <c:v>-1.2569244006831158E-15</c:v>
                </c:pt>
                <c:pt idx="357">
                  <c:v>-9.9778711378862827E-16</c:v>
                </c:pt>
                <c:pt idx="358">
                  <c:v>-7.9207558060083842E-16</c:v>
                </c:pt>
                <c:pt idx="359">
                  <c:v>-6.2877513320637211E-16</c:v>
                </c:pt>
                <c:pt idx="360">
                  <c:v>-4.9914197309141661E-16</c:v>
                </c:pt>
                <c:pt idx="361">
                  <c:v>-3.9623499108669235E-16</c:v>
                </c:pt>
                <c:pt idx="362">
                  <c:v>-3.1454411094516297E-16</c:v>
                </c:pt>
                <c:pt idx="363">
                  <c:v>-2.4969525649143641E-16</c:v>
                </c:pt>
                <c:pt idx="364">
                  <c:v>-1.9821614503279886E-16</c:v>
                </c:pt>
                <c:pt idx="365">
                  <c:v>-1.5735036661783089E-16</c:v>
                </c:pt>
                <c:pt idx="366">
                  <c:v>-1.2490979415762238E-16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80832"/>
        <c:axId val="235656832"/>
      </c:scatterChart>
      <c:valAx>
        <c:axId val="111680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5656832"/>
        <c:crosses val="autoZero"/>
        <c:crossBetween val="midCat"/>
      </c:valAx>
      <c:valAx>
        <c:axId val="235656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68083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b="1">
                <a:latin typeface="Georgia" panose="02040502050405020303" pitchFamily="18" charset="0"/>
              </a:rPr>
              <a:t>Gain</a:t>
            </a:r>
          </a:p>
        </c:rich>
      </c:tx>
      <c:layout>
        <c:manualLayout>
          <c:xMode val="edge"/>
          <c:yMode val="edge"/>
          <c:x val="0.75456043169428999"/>
          <c:y val="0.10092319981741413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28049105230484E-2"/>
          <c:y val="5.6392776052345051E-2"/>
          <c:w val="0.84246282874830403"/>
          <c:h val="0.8195750119607481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Bode04!$H$5:$H$371</c:f>
              <c:numCache>
                <c:formatCode>General</c:formatCode>
                <c:ptCount val="367"/>
                <c:pt idx="0">
                  <c:v>1E-3</c:v>
                </c:pt>
                <c:pt idx="1">
                  <c:v>1.08E-3</c:v>
                </c:pt>
                <c:pt idx="2">
                  <c:v>1.1664000000000002E-3</c:v>
                </c:pt>
                <c:pt idx="3">
                  <c:v>1.2597120000000003E-3</c:v>
                </c:pt>
                <c:pt idx="4">
                  <c:v>1.3604889600000005E-3</c:v>
                </c:pt>
                <c:pt idx="5">
                  <c:v>1.4693280768000006E-3</c:v>
                </c:pt>
                <c:pt idx="6">
                  <c:v>1.5868743229440008E-3</c:v>
                </c:pt>
                <c:pt idx="7">
                  <c:v>1.7138242687795211E-3</c:v>
                </c:pt>
                <c:pt idx="8">
                  <c:v>1.8509302102818828E-3</c:v>
                </c:pt>
                <c:pt idx="9">
                  <c:v>1.9990046271044335E-3</c:v>
                </c:pt>
                <c:pt idx="10">
                  <c:v>2.1589249972727882E-3</c:v>
                </c:pt>
                <c:pt idx="11">
                  <c:v>2.3316389970546116E-3</c:v>
                </c:pt>
                <c:pt idx="12">
                  <c:v>2.5181701168189808E-3</c:v>
                </c:pt>
                <c:pt idx="13">
                  <c:v>2.7196237261644996E-3</c:v>
                </c:pt>
                <c:pt idx="14">
                  <c:v>2.9371936242576597E-3</c:v>
                </c:pt>
                <c:pt idx="15">
                  <c:v>3.1721691141982727E-3</c:v>
                </c:pt>
                <c:pt idx="16">
                  <c:v>3.4259426433341346E-3</c:v>
                </c:pt>
                <c:pt idx="17">
                  <c:v>3.7000180548008655E-3</c:v>
                </c:pt>
                <c:pt idx="18">
                  <c:v>3.9960194991849347E-3</c:v>
                </c:pt>
                <c:pt idx="19">
                  <c:v>4.3157010591197299E-3</c:v>
                </c:pt>
                <c:pt idx="20">
                  <c:v>4.6609571438493086E-3</c:v>
                </c:pt>
                <c:pt idx="21">
                  <c:v>5.033833715357254E-3</c:v>
                </c:pt>
                <c:pt idx="22">
                  <c:v>5.4365404125858345E-3</c:v>
                </c:pt>
                <c:pt idx="23">
                  <c:v>5.8714636455927021E-3</c:v>
                </c:pt>
                <c:pt idx="24">
                  <c:v>6.3411807372401189E-3</c:v>
                </c:pt>
                <c:pt idx="25">
                  <c:v>6.8484751962193287E-3</c:v>
                </c:pt>
                <c:pt idx="26">
                  <c:v>7.3963532119168751E-3</c:v>
                </c:pt>
                <c:pt idx="27">
                  <c:v>7.9880614688702251E-3</c:v>
                </c:pt>
                <c:pt idx="28">
                  <c:v>8.6271063863798438E-3</c:v>
                </c:pt>
                <c:pt idx="29">
                  <c:v>9.3172748972902321E-3</c:v>
                </c:pt>
                <c:pt idx="30">
                  <c:v>1.0062656889073452E-2</c:v>
                </c:pt>
                <c:pt idx="31">
                  <c:v>1.0867669440199328E-2</c:v>
                </c:pt>
                <c:pt idx="32">
                  <c:v>1.1737082995415276E-2</c:v>
                </c:pt>
                <c:pt idx="33">
                  <c:v>1.2676049635048498E-2</c:v>
                </c:pt>
                <c:pt idx="34">
                  <c:v>1.3690133605852379E-2</c:v>
                </c:pt>
                <c:pt idx="35">
                  <c:v>1.478534429432057E-2</c:v>
                </c:pt>
                <c:pt idx="36">
                  <c:v>1.5968171837866217E-2</c:v>
                </c:pt>
                <c:pt idx="37">
                  <c:v>1.7245625584895515E-2</c:v>
                </c:pt>
                <c:pt idx="38">
                  <c:v>1.8625275631687158E-2</c:v>
                </c:pt>
                <c:pt idx="39">
                  <c:v>2.011529768222213E-2</c:v>
                </c:pt>
                <c:pt idx="40">
                  <c:v>2.1724521496799903E-2</c:v>
                </c:pt>
                <c:pt idx="41">
                  <c:v>2.3462483216543897E-2</c:v>
                </c:pt>
                <c:pt idx="42">
                  <c:v>2.5339481873867409E-2</c:v>
                </c:pt>
                <c:pt idx="43">
                  <c:v>2.7366640423776803E-2</c:v>
                </c:pt>
                <c:pt idx="44">
                  <c:v>2.955597165767895E-2</c:v>
                </c:pt>
                <c:pt idx="45">
                  <c:v>3.1920449390293267E-2</c:v>
                </c:pt>
                <c:pt idx="46">
                  <c:v>3.4474085341516733E-2</c:v>
                </c:pt>
                <c:pt idx="47">
                  <c:v>3.7232012168838077E-2</c:v>
                </c:pt>
                <c:pt idx="48">
                  <c:v>4.0210573142345128E-2</c:v>
                </c:pt>
                <c:pt idx="49">
                  <c:v>4.3427418993732744E-2</c:v>
                </c:pt>
                <c:pt idx="50">
                  <c:v>4.6901612513231369E-2</c:v>
                </c:pt>
                <c:pt idx="51">
                  <c:v>5.0653741514289884E-2</c:v>
                </c:pt>
                <c:pt idx="52">
                  <c:v>5.4706040835433081E-2</c:v>
                </c:pt>
                <c:pt idx="53">
                  <c:v>5.9082524102267733E-2</c:v>
                </c:pt>
                <c:pt idx="54">
                  <c:v>6.3809126030449151E-2</c:v>
                </c:pt>
                <c:pt idx="55">
                  <c:v>6.8913856112885086E-2</c:v>
                </c:pt>
                <c:pt idx="56">
                  <c:v>7.4426964601915904E-2</c:v>
                </c:pt>
                <c:pt idx="57">
                  <c:v>8.0381121770069189E-2</c:v>
                </c:pt>
                <c:pt idx="58">
                  <c:v>8.6811611511674727E-2</c:v>
                </c:pt>
                <c:pt idx="59">
                  <c:v>9.3756540432608712E-2</c:v>
                </c:pt>
                <c:pt idx="60">
                  <c:v>0.10125706366721741</c:v>
                </c:pt>
                <c:pt idx="61">
                  <c:v>0.10935762876059482</c:v>
                </c:pt>
                <c:pt idx="62">
                  <c:v>0.11810623906144241</c:v>
                </c:pt>
                <c:pt idx="63">
                  <c:v>0.12755473818635782</c:v>
                </c:pt>
                <c:pt idx="64">
                  <c:v>0.13775911724126647</c:v>
                </c:pt>
                <c:pt idx="65">
                  <c:v>0.14877984662056778</c:v>
                </c:pt>
                <c:pt idx="66">
                  <c:v>0.16068223435021323</c:v>
                </c:pt>
                <c:pt idx="67">
                  <c:v>0.1735368130982303</c:v>
                </c:pt>
                <c:pt idx="68">
                  <c:v>0.18741975814608874</c:v>
                </c:pt>
                <c:pt idx="69">
                  <c:v>0.20241333879777584</c:v>
                </c:pt>
                <c:pt idx="70">
                  <c:v>0.21860640590159794</c:v>
                </c:pt>
                <c:pt idx="71">
                  <c:v>0.23609491837372579</c:v>
                </c:pt>
                <c:pt idx="72">
                  <c:v>0.25498251184362386</c:v>
                </c:pt>
                <c:pt idx="73">
                  <c:v>0.27538111279111377</c:v>
                </c:pt>
                <c:pt idx="74">
                  <c:v>0.2974116018144029</c:v>
                </c:pt>
                <c:pt idx="75">
                  <c:v>0.32120452995955517</c:v>
                </c:pt>
                <c:pt idx="76">
                  <c:v>0.3469008923563196</c:v>
                </c:pt>
                <c:pt idx="77">
                  <c:v>0.37465296374482521</c:v>
                </c:pt>
                <c:pt idx="78">
                  <c:v>0.40462520084441123</c:v>
                </c:pt>
                <c:pt idx="79">
                  <c:v>0.43699521691196413</c:v>
                </c:pt>
                <c:pt idx="80">
                  <c:v>0.4719548342649213</c:v>
                </c:pt>
                <c:pt idx="81">
                  <c:v>0.50971122100611499</c:v>
                </c:pt>
                <c:pt idx="82">
                  <c:v>0.55048811868660419</c:v>
                </c:pt>
                <c:pt idx="83">
                  <c:v>0.59452716818153262</c:v>
                </c:pt>
                <c:pt idx="84">
                  <c:v>0.64208934163605524</c:v>
                </c:pt>
                <c:pt idx="85">
                  <c:v>0.69345648896693968</c:v>
                </c:pt>
                <c:pt idx="86">
                  <c:v>0.74893300808429486</c:v>
                </c:pt>
                <c:pt idx="87">
                  <c:v>0.80884764873103854</c:v>
                </c:pt>
                <c:pt idx="88">
                  <c:v>0.87355546062952172</c:v>
                </c:pt>
                <c:pt idx="89">
                  <c:v>0.94343989747988355</c:v>
                </c:pt>
                <c:pt idx="90">
                  <c:v>1.0189150892782743</c:v>
                </c:pt>
                <c:pt idx="91">
                  <c:v>1.1004282964205363</c:v>
                </c:pt>
                <c:pt idx="92">
                  <c:v>1.1884625601341794</c:v>
                </c:pt>
                <c:pt idx="93">
                  <c:v>1.2835395649449137</c:v>
                </c:pt>
                <c:pt idx="94">
                  <c:v>1.386222730140507</c:v>
                </c:pt>
                <c:pt idx="95">
                  <c:v>1.4971205485517476</c:v>
                </c:pt>
                <c:pt idx="96">
                  <c:v>1.6168901924358876</c:v>
                </c:pt>
                <c:pt idx="97">
                  <c:v>1.7462414078307587</c:v>
                </c:pt>
                <c:pt idx="98">
                  <c:v>1.8859407204572194</c:v>
                </c:pt>
                <c:pt idx="99">
                  <c:v>2.0368159780937969</c:v>
                </c:pt>
                <c:pt idx="100">
                  <c:v>2.1997612563413007</c:v>
                </c:pt>
                <c:pt idx="101">
                  <c:v>2.375742156848605</c:v>
                </c:pt>
                <c:pt idx="102">
                  <c:v>2.5658015293964938</c:v>
                </c:pt>
                <c:pt idx="103">
                  <c:v>2.7710656517482133</c:v>
                </c:pt>
                <c:pt idx="104">
                  <c:v>2.9927509038880706</c:v>
                </c:pt>
                <c:pt idx="105">
                  <c:v>3.2321709761991166</c:v>
                </c:pt>
                <c:pt idx="106">
                  <c:v>3.490744654295046</c:v>
                </c:pt>
                <c:pt idx="107">
                  <c:v>3.7700042266386498</c:v>
                </c:pt>
                <c:pt idx="108">
                  <c:v>4.0716045647697419</c:v>
                </c:pt>
                <c:pt idx="109">
                  <c:v>4.3973329299513217</c:v>
                </c:pt>
                <c:pt idx="110">
                  <c:v>4.7491195643474278</c:v>
                </c:pt>
                <c:pt idx="111">
                  <c:v>5.1290491294952227</c:v>
                </c:pt>
                <c:pt idx="112">
                  <c:v>5.5393730598548405</c:v>
                </c:pt>
                <c:pt idx="113">
                  <c:v>5.9825229046432282</c:v>
                </c:pt>
                <c:pt idx="114">
                  <c:v>6.4611247370146865</c:v>
                </c:pt>
                <c:pt idx="115">
                  <c:v>6.9780147159758616</c:v>
                </c:pt>
                <c:pt idx="116">
                  <c:v>7.536255893253931</c:v>
                </c:pt>
                <c:pt idx="117">
                  <c:v>8.1391563647142462</c:v>
                </c:pt>
                <c:pt idx="118">
                  <c:v>8.7902888738913862</c:v>
                </c:pt>
                <c:pt idx="119">
                  <c:v>9.4935119838026978</c:v>
                </c:pt>
                <c:pt idx="120">
                  <c:v>10.252992942506914</c:v>
                </c:pt>
                <c:pt idx="121">
                  <c:v>11.073232377907468</c:v>
                </c:pt>
                <c:pt idx="122">
                  <c:v>11.959090968140066</c:v>
                </c:pt>
                <c:pt idx="123">
                  <c:v>12.915818245591272</c:v>
                </c:pt>
                <c:pt idx="124">
                  <c:v>13.949083705238575</c:v>
                </c:pt>
                <c:pt idx="125">
                  <c:v>15.065010401657663</c:v>
                </c:pt>
                <c:pt idx="126">
                  <c:v>16.270211233790278</c:v>
                </c:pt>
                <c:pt idx="127">
                  <c:v>17.571828132493501</c:v>
                </c:pt>
                <c:pt idx="128">
                  <c:v>18.977574383092982</c:v>
                </c:pt>
                <c:pt idx="129">
                  <c:v>20.49578033374042</c:v>
                </c:pt>
                <c:pt idx="130">
                  <c:v>22.135442760439656</c:v>
                </c:pt>
                <c:pt idx="131">
                  <c:v>23.906278181274828</c:v>
                </c:pt>
                <c:pt idx="132">
                  <c:v>25.818780435776816</c:v>
                </c:pt>
                <c:pt idx="133">
                  <c:v>27.884282870638962</c:v>
                </c:pt>
                <c:pt idx="134">
                  <c:v>30.115025500290081</c:v>
                </c:pt>
                <c:pt idx="135">
                  <c:v>32.524227540313291</c:v>
                </c:pt>
                <c:pt idx="136">
                  <c:v>35.126165743538358</c:v>
                </c:pt>
                <c:pt idx="137">
                  <c:v>37.936259003021426</c:v>
                </c:pt>
                <c:pt idx="138">
                  <c:v>40.971159723263142</c:v>
                </c:pt>
                <c:pt idx="139">
                  <c:v>44.248852501124198</c:v>
                </c:pt>
                <c:pt idx="140">
                  <c:v>47.788760701214137</c:v>
                </c:pt>
                <c:pt idx="141">
                  <c:v>51.611861557311272</c:v>
                </c:pt>
                <c:pt idx="142">
                  <c:v>55.740810481896176</c:v>
                </c:pt>
                <c:pt idx="143">
                  <c:v>60.200075320447873</c:v>
                </c:pt>
                <c:pt idx="144">
                  <c:v>65.016081346083709</c:v>
                </c:pt>
                <c:pt idx="145">
                  <c:v>70.217367853770412</c:v>
                </c:pt>
                <c:pt idx="146">
                  <c:v>75.834757282072047</c:v>
                </c:pt>
                <c:pt idx="147">
                  <c:v>81.901537864637817</c:v>
                </c:pt>
                <c:pt idx="148">
                  <c:v>88.453660893808845</c:v>
                </c:pt>
                <c:pt idx="149">
                  <c:v>95.529953765313564</c:v>
                </c:pt>
                <c:pt idx="150">
                  <c:v>103.17235006653866</c:v>
                </c:pt>
                <c:pt idx="151">
                  <c:v>111.42613807186176</c:v>
                </c:pt>
                <c:pt idx="152">
                  <c:v>120.3402291176107</c:v>
                </c:pt>
                <c:pt idx="153">
                  <c:v>129.96744744701957</c:v>
                </c:pt>
                <c:pt idx="154">
                  <c:v>140.36484324278115</c:v>
                </c:pt>
                <c:pt idx="155">
                  <c:v>151.59403070220364</c:v>
                </c:pt>
                <c:pt idx="156">
                  <c:v>163.72155315837995</c:v>
                </c:pt>
                <c:pt idx="157">
                  <c:v>176.81927741105036</c:v>
                </c:pt>
                <c:pt idx="158">
                  <c:v>190.96481960393442</c:v>
                </c:pt>
                <c:pt idx="159">
                  <c:v>206.24200517224918</c:v>
                </c:pt>
                <c:pt idx="160">
                  <c:v>222.74136558602913</c:v>
                </c:pt>
                <c:pt idx="161">
                  <c:v>240.56067483291147</c:v>
                </c:pt>
                <c:pt idx="162">
                  <c:v>259.80552881954441</c:v>
                </c:pt>
                <c:pt idx="163">
                  <c:v>280.58997112510798</c:v>
                </c:pt>
                <c:pt idx="164">
                  <c:v>303.03716881511662</c:v>
                </c:pt>
                <c:pt idx="165">
                  <c:v>327.28014232032598</c:v>
                </c:pt>
                <c:pt idx="166">
                  <c:v>353.46255370595208</c:v>
                </c:pt>
                <c:pt idx="167">
                  <c:v>381.73955800242828</c:v>
                </c:pt>
                <c:pt idx="168">
                  <c:v>412.2787226426226</c:v>
                </c:pt>
                <c:pt idx="169">
                  <c:v>445.26102045403246</c:v>
                </c:pt>
                <c:pt idx="170">
                  <c:v>480.88190209035508</c:v>
                </c:pt>
                <c:pt idx="171">
                  <c:v>519.35245425758353</c:v>
                </c:pt>
                <c:pt idx="172">
                  <c:v>560.90065059819028</c:v>
                </c:pt>
                <c:pt idx="173">
                  <c:v>605.77270264604556</c:v>
                </c:pt>
                <c:pt idx="174">
                  <c:v>654.2345188577292</c:v>
                </c:pt>
                <c:pt idx="175">
                  <c:v>706.5732803663476</c:v>
                </c:pt>
                <c:pt idx="176">
                  <c:v>763.09914279565544</c:v>
                </c:pt>
                <c:pt idx="177">
                  <c:v>824.14707421930791</c:v>
                </c:pt>
                <c:pt idx="178">
                  <c:v>890.07884015685261</c:v>
                </c:pt>
                <c:pt idx="179">
                  <c:v>961.28514736940087</c:v>
                </c:pt>
                <c:pt idx="180">
                  <c:v>1038.1879591589529</c:v>
                </c:pt>
                <c:pt idx="181">
                  <c:v>1121.2429958916694</c:v>
                </c:pt>
                <c:pt idx="182">
                  <c:v>1210.9424355630031</c:v>
                </c:pt>
                <c:pt idx="183">
                  <c:v>1307.8178304080434</c:v>
                </c:pt>
                <c:pt idx="184">
                  <c:v>1412.4432568406869</c:v>
                </c:pt>
                <c:pt idx="185">
                  <c:v>1525.438717387942</c:v>
                </c:pt>
                <c:pt idx="186">
                  <c:v>1647.4738147789774</c:v>
                </c:pt>
                <c:pt idx="187">
                  <c:v>1779.2717199612957</c:v>
                </c:pt>
                <c:pt idx="188">
                  <c:v>1921.6134575581996</c:v>
                </c:pt>
                <c:pt idx="189">
                  <c:v>2075.3425341628558</c:v>
                </c:pt>
                <c:pt idx="190">
                  <c:v>2241.3699368958846</c:v>
                </c:pt>
                <c:pt idx="191">
                  <c:v>2420.6795318475556</c:v>
                </c:pt>
                <c:pt idx="192">
                  <c:v>2614.3338943953604</c:v>
                </c:pt>
                <c:pt idx="193">
                  <c:v>2823.4806059469893</c:v>
                </c:pt>
                <c:pt idx="194">
                  <c:v>3049.3590544227486</c:v>
                </c:pt>
                <c:pt idx="195">
                  <c:v>3293.3077787765687</c:v>
                </c:pt>
                <c:pt idx="196">
                  <c:v>3556.7724010786947</c:v>
                </c:pt>
                <c:pt idx="197">
                  <c:v>3841.3141931649907</c:v>
                </c:pt>
                <c:pt idx="198">
                  <c:v>4148.6193286181906</c:v>
                </c:pt>
                <c:pt idx="199">
                  <c:v>4480.5088749076458</c:v>
                </c:pt>
                <c:pt idx="200">
                  <c:v>4838.9495849002578</c:v>
                </c:pt>
                <c:pt idx="201">
                  <c:v>5226.0655516922789</c:v>
                </c:pt>
                <c:pt idx="202">
                  <c:v>5644.1507958276616</c:v>
                </c:pt>
                <c:pt idx="203">
                  <c:v>6095.6828594938752</c:v>
                </c:pt>
                <c:pt idx="204">
                  <c:v>6583.3374882533853</c:v>
                </c:pt>
                <c:pt idx="205">
                  <c:v>7110.0044873136567</c:v>
                </c:pt>
                <c:pt idx="206">
                  <c:v>7678.8048462987499</c:v>
                </c:pt>
                <c:pt idx="207">
                  <c:v>8293.1092340026498</c:v>
                </c:pt>
                <c:pt idx="208">
                  <c:v>8956.5579727228633</c:v>
                </c:pt>
                <c:pt idx="209">
                  <c:v>9673.0826105406923</c:v>
                </c:pt>
                <c:pt idx="210">
                  <c:v>10446.929219383948</c:v>
                </c:pt>
                <c:pt idx="211">
                  <c:v>11282.683556934664</c:v>
                </c:pt>
                <c:pt idx="212">
                  <c:v>12185.298241489438</c:v>
                </c:pt>
                <c:pt idx="213">
                  <c:v>13160.122100808594</c:v>
                </c:pt>
                <c:pt idx="214">
                  <c:v>14212.931868873282</c:v>
                </c:pt>
                <c:pt idx="215">
                  <c:v>15349.966418383145</c:v>
                </c:pt>
                <c:pt idx="216">
                  <c:v>16577.963731853797</c:v>
                </c:pt>
                <c:pt idx="217">
                  <c:v>17904.200830402104</c:v>
                </c:pt>
                <c:pt idx="218">
                  <c:v>19336.536896834274</c:v>
                </c:pt>
                <c:pt idx="219">
                  <c:v>20883.459848581017</c:v>
                </c:pt>
                <c:pt idx="220">
                  <c:v>22554.136636467498</c:v>
                </c:pt>
                <c:pt idx="221">
                  <c:v>24358.467567384898</c:v>
                </c:pt>
                <c:pt idx="222">
                  <c:v>26307.144972775692</c:v>
                </c:pt>
                <c:pt idx="223">
                  <c:v>28411.71657059775</c:v>
                </c:pt>
                <c:pt idx="224">
                  <c:v>30684.653896245571</c:v>
                </c:pt>
                <c:pt idx="225">
                  <c:v>33139.426207945216</c:v>
                </c:pt>
                <c:pt idx="226">
                  <c:v>35790.580304580835</c:v>
                </c:pt>
                <c:pt idx="227">
                  <c:v>38653.826728947308</c:v>
                </c:pt>
                <c:pt idx="228">
                  <c:v>41746.132867263092</c:v>
                </c:pt>
                <c:pt idx="229">
                  <c:v>45085.823496644145</c:v>
                </c:pt>
                <c:pt idx="230">
                  <c:v>48692.689376375682</c:v>
                </c:pt>
                <c:pt idx="231">
                  <c:v>52588.104526485738</c:v>
                </c:pt>
                <c:pt idx="232">
                  <c:v>56795.1528886046</c:v>
                </c:pt>
                <c:pt idx="233">
                  <c:v>61338.765119692973</c:v>
                </c:pt>
                <c:pt idx="234">
                  <c:v>66245.866329268421</c:v>
                </c:pt>
                <c:pt idx="235">
                  <c:v>71545.535635609893</c:v>
                </c:pt>
                <c:pt idx="236">
                  <c:v>77269.178486458695</c:v>
                </c:pt>
                <c:pt idx="237">
                  <c:v>83450.7127653754</c:v>
                </c:pt>
                <c:pt idx="238">
                  <c:v>90126.769786605437</c:v>
                </c:pt>
                <c:pt idx="239">
                  <c:v>97336.911369533875</c:v>
                </c:pt>
                <c:pt idx="240">
                  <c:v>105123.8642790966</c:v>
                </c:pt>
                <c:pt idx="241">
                  <c:v>113533.77342142434</c:v>
                </c:pt>
                <c:pt idx="242">
                  <c:v>122616.4752951383</c:v>
                </c:pt>
                <c:pt idx="243">
                  <c:v>132425.79331874938</c:v>
                </c:pt>
                <c:pt idx="244">
                  <c:v>143019.85678424934</c:v>
                </c:pt>
                <c:pt idx="245">
                  <c:v>154461.44532698928</c:v>
                </c:pt>
                <c:pt idx="246">
                  <c:v>166818.36095314843</c:v>
                </c:pt>
                <c:pt idx="247">
                  <c:v>180163.82982940032</c:v>
                </c:pt>
                <c:pt idx="248">
                  <c:v>194576.93621575236</c:v>
                </c:pt>
                <c:pt idx="249">
                  <c:v>210143.09111301255</c:v>
                </c:pt>
                <c:pt idx="250">
                  <c:v>226954.53840205356</c:v>
                </c:pt>
                <c:pt idx="251">
                  <c:v>245110.90147421786</c:v>
                </c:pt>
                <c:pt idx="252">
                  <c:v>264719.77359215531</c:v>
                </c:pt>
                <c:pt idx="253">
                  <c:v>285897.35547952773</c:v>
                </c:pt>
                <c:pt idx="254">
                  <c:v>308769.14391788997</c:v>
                </c:pt>
                <c:pt idx="255">
                  <c:v>333470.6754313212</c:v>
                </c:pt>
                <c:pt idx="256">
                  <c:v>360148.32946582692</c:v>
                </c:pt>
                <c:pt idx="257">
                  <c:v>388960.19582309312</c:v>
                </c:pt>
                <c:pt idx="258">
                  <c:v>420077.01148894062</c:v>
                </c:pt>
                <c:pt idx="259">
                  <c:v>453683.17240805592</c:v>
                </c:pt>
                <c:pt idx="260">
                  <c:v>489977.82620070042</c:v>
                </c:pt>
                <c:pt idx="261">
                  <c:v>529176.05229675653</c:v>
                </c:pt>
                <c:pt idx="262">
                  <c:v>571510.13648049708</c:v>
                </c:pt>
                <c:pt idx="263">
                  <c:v>617230.94739893684</c:v>
                </c:pt>
                <c:pt idx="264">
                  <c:v>666609.42319085181</c:v>
                </c:pt>
                <c:pt idx="265">
                  <c:v>719938.17704612005</c:v>
                </c:pt>
                <c:pt idx="266">
                  <c:v>777533.23120980966</c:v>
                </c:pt>
                <c:pt idx="267">
                  <c:v>839735.88970659452</c:v>
                </c:pt>
                <c:pt idx="268">
                  <c:v>906914.7608831221</c:v>
                </c:pt>
                <c:pt idx="269">
                  <c:v>979467.94175377197</c:v>
                </c:pt>
                <c:pt idx="270">
                  <c:v>1057825.3770940737</c:v>
                </c:pt>
                <c:pt idx="271">
                  <c:v>1142451.4072615996</c:v>
                </c:pt>
                <c:pt idx="272">
                  <c:v>1233847.5198425276</c:v>
                </c:pt>
                <c:pt idx="273">
                  <c:v>1332555.3214299299</c:v>
                </c:pt>
                <c:pt idx="274">
                  <c:v>1439159.7471443245</c:v>
                </c:pt>
                <c:pt idx="275">
                  <c:v>1554292.5269158706</c:v>
                </c:pt>
                <c:pt idx="276">
                  <c:v>1678635.9290691405</c:v>
                </c:pt>
                <c:pt idx="277">
                  <c:v>1812926.8033946718</c:v>
                </c:pt>
                <c:pt idx="278">
                  <c:v>1957960.9476662457</c:v>
                </c:pt>
                <c:pt idx="279">
                  <c:v>2114597.8234795458</c:v>
                </c:pt>
                <c:pt idx="280">
                  <c:v>2283765.6493579098</c:v>
                </c:pt>
                <c:pt idx="281">
                  <c:v>2466466.9013065426</c:v>
                </c:pt>
                <c:pt idx="282">
                  <c:v>2663784.2534110663</c:v>
                </c:pt>
                <c:pt idx="283">
                  <c:v>2876886.9936839519</c:v>
                </c:pt>
                <c:pt idx="284">
                  <c:v>3107037.9531786684</c:v>
                </c:pt>
                <c:pt idx="285">
                  <c:v>3355600.9894329621</c:v>
                </c:pt>
                <c:pt idx="286">
                  <c:v>3624049.0685875993</c:v>
                </c:pt>
                <c:pt idx="287">
                  <c:v>3913972.9940746077</c:v>
                </c:pt>
                <c:pt idx="288">
                  <c:v>4227090.833600577</c:v>
                </c:pt>
                <c:pt idx="289">
                  <c:v>4565258.100288623</c:v>
                </c:pt>
                <c:pt idx="290">
                  <c:v>4930478.7483117133</c:v>
                </c:pt>
                <c:pt idx="291">
                  <c:v>5324917.0481766509</c:v>
                </c:pt>
                <c:pt idx="292">
                  <c:v>5750910.4120307835</c:v>
                </c:pt>
                <c:pt idx="293">
                  <c:v>6210983.2449932462</c:v>
                </c:pt>
                <c:pt idx="294">
                  <c:v>6707861.9045927059</c:v>
                </c:pt>
                <c:pt idx="295">
                  <c:v>7244490.8569601225</c:v>
                </c:pt>
                <c:pt idx="296">
                  <c:v>7824050.1255169325</c:v>
                </c:pt>
                <c:pt idx="297">
                  <c:v>8449974.1355582867</c:v>
                </c:pt>
                <c:pt idx="298">
                  <c:v>9125972.0664029494</c:v>
                </c:pt>
                <c:pt idx="299">
                  <c:v>9856049.8317151852</c:v>
                </c:pt>
                <c:pt idx="300">
                  <c:v>10644533.818252401</c:v>
                </c:pt>
                <c:pt idx="301">
                  <c:v>11496096.523712594</c:v>
                </c:pt>
                <c:pt idx="302">
                  <c:v>12415784.245609602</c:v>
                </c:pt>
                <c:pt idx="303">
                  <c:v>13409046.985258371</c:v>
                </c:pt>
                <c:pt idx="304">
                  <c:v>14481770.74407904</c:v>
                </c:pt>
                <c:pt idx="305">
                  <c:v>15640312.403605364</c:v>
                </c:pt>
                <c:pt idx="306">
                  <c:v>16891537.395893794</c:v>
                </c:pt>
                <c:pt idx="307">
                  <c:v>18242860.3875653</c:v>
                </c:pt>
                <c:pt idx="308">
                  <c:v>19702289.218570527</c:v>
                </c:pt>
                <c:pt idx="309">
                  <c:v>21278472.356056169</c:v>
                </c:pt>
                <c:pt idx="310">
                  <c:v>22980750.144540664</c:v>
                </c:pt>
                <c:pt idx="311">
                  <c:v>24819210.15610392</c:v>
                </c:pt>
                <c:pt idx="312">
                  <c:v>26804746.968592234</c:v>
                </c:pt>
                <c:pt idx="313">
                  <c:v>28949126.726079613</c:v>
                </c:pt>
                <c:pt idx="314">
                  <c:v>31265056.864165984</c:v>
                </c:pt>
                <c:pt idx="315">
                  <c:v>33766261.413299263</c:v>
                </c:pt>
                <c:pt idx="316">
                  <c:v>36467562.326363206</c:v>
                </c:pt>
                <c:pt idx="317">
                  <c:v>39384967.312472261</c:v>
                </c:pt>
                <c:pt idx="318">
                  <c:v>42535764.697470047</c:v>
                </c:pt>
                <c:pt idx="319">
                  <c:v>45938625.873267651</c:v>
                </c:pt>
                <c:pt idx="320">
                  <c:v>49613715.943129063</c:v>
                </c:pt>
                <c:pt idx="321">
                  <c:v>53582813.218579389</c:v>
                </c:pt>
                <c:pt idx="322">
                  <c:v>57869438.276065744</c:v>
                </c:pt>
                <c:pt idx="323">
                  <c:v>62498993.338151008</c:v>
                </c:pt>
                <c:pt idx="324">
                  <c:v>67498912.805203095</c:v>
                </c:pt>
                <c:pt idx="325">
                  <c:v>72898825.829619348</c:v>
                </c:pt>
                <c:pt idx="326">
                  <c:v>78730731.895988896</c:v>
                </c:pt>
                <c:pt idx="327">
                  <c:v>85029190.447668016</c:v>
                </c:pt>
                <c:pt idx="328">
                  <c:v>91831525.68348147</c:v>
                </c:pt>
                <c:pt idx="329">
                  <c:v>99178047.738159999</c:v>
                </c:pt>
                <c:pt idx="330">
                  <c:v>107112291.5572128</c:v>
                </c:pt>
                <c:pt idx="331">
                  <c:v>115681274.88178983</c:v>
                </c:pt>
                <c:pt idx="332">
                  <c:v>124935776.87233303</c:v>
                </c:pt>
                <c:pt idx="333">
                  <c:v>134930639.0221197</c:v>
                </c:pt>
                <c:pt idx="334">
                  <c:v>145725090.14388928</c:v>
                </c:pt>
                <c:pt idx="335">
                  <c:v>157383097.35540044</c:v>
                </c:pt>
                <c:pt idx="336">
                  <c:v>169973745.14383247</c:v>
                </c:pt>
                <c:pt idx="337">
                  <c:v>183571644.75533909</c:v>
                </c:pt>
                <c:pt idx="338">
                  <c:v>198257376.33576623</c:v>
                </c:pt>
                <c:pt idx="339">
                  <c:v>214117966.44262755</c:v>
                </c:pt>
                <c:pt idx="340">
                  <c:v>231247403.75803778</c:v>
                </c:pt>
                <c:pt idx="341">
                  <c:v>249747196.0586808</c:v>
                </c:pt>
                <c:pt idx="342">
                  <c:v>269726971.7433753</c:v>
                </c:pt>
                <c:pt idx="343">
                  <c:v>291305129.48284537</c:v>
                </c:pt>
                <c:pt idx="344">
                  <c:v>314609539.84147304</c:v>
                </c:pt>
                <c:pt idx="345">
                  <c:v>339778303.02879089</c:v>
                </c:pt>
                <c:pt idx="346">
                  <c:v>366960567.2710942</c:v>
                </c:pt>
                <c:pt idx="347">
                  <c:v>396317412.65278178</c:v>
                </c:pt>
                <c:pt idx="348">
                  <c:v>428022805.66500437</c:v>
                </c:pt>
                <c:pt idx="349">
                  <c:v>462264630.11820477</c:v>
                </c:pt>
                <c:pt idx="350">
                  <c:v>499245800.5276612</c:v>
                </c:pt>
                <c:pt idx="351">
                  <c:v>539185464.56987417</c:v>
                </c:pt>
                <c:pt idx="352">
                  <c:v>582320301.7354641</c:v>
                </c:pt>
                <c:pt idx="353">
                  <c:v>628905925.87430131</c:v>
                </c:pt>
                <c:pt idx="354">
                  <c:v>679218399.94424546</c:v>
                </c:pt>
                <c:pt idx="355">
                  <c:v>733555871.93978512</c:v>
                </c:pt>
                <c:pt idx="356">
                  <c:v>792240341.69496799</c:v>
                </c:pt>
                <c:pt idx="357">
                  <c:v>855619569.0305655</c:v>
                </c:pt>
                <c:pt idx="358">
                  <c:v>924069134.55301082</c:v>
                </c:pt>
                <c:pt idx="359">
                  <c:v>997994665.3172518</c:v>
                </c:pt>
                <c:pt idx="360">
                  <c:v>1077834238.5426321</c:v>
                </c:pt>
                <c:pt idx="361">
                  <c:v>1164060977.6260428</c:v>
                </c:pt>
                <c:pt idx="362">
                  <c:v>1257185855.8361263</c:v>
                </c:pt>
                <c:pt idx="363">
                  <c:v>1357760724.3030164</c:v>
                </c:pt>
                <c:pt idx="364">
                  <c:v>1466381582.2472579</c:v>
                </c:pt>
                <c:pt idx="365">
                  <c:v>1583692108.8270388</c:v>
                </c:pt>
                <c:pt idx="366">
                  <c:v>1710387477.5332019</c:v>
                </c:pt>
              </c:numCache>
            </c:numRef>
          </c:xVal>
          <c:yVal>
            <c:numRef>
              <c:f>Bode04!$R$5:$R$371</c:f>
              <c:numCache>
                <c:formatCode>General</c:formatCode>
                <c:ptCount val="367"/>
                <c:pt idx="0">
                  <c:v>2002498479.400012</c:v>
                </c:pt>
                <c:pt idx="1">
                  <c:v>2002142239.7527783</c:v>
                </c:pt>
                <c:pt idx="2">
                  <c:v>2001836771.1996634</c:v>
                </c:pt>
                <c:pt idx="3">
                  <c:v>2001574844.0335214</c:v>
                </c:pt>
                <c:pt idx="4">
                  <c:v>2001350256.4128635</c:v>
                </c:pt>
                <c:pt idx="5">
                  <c:v>2001157688.6591086</c:v>
                </c:pt>
                <c:pt idx="6">
                  <c:v>2000992578.093394</c:v>
                </c:pt>
                <c:pt idx="7">
                  <c:v>2000851011.5477743</c:v>
                </c:pt>
                <c:pt idx="8">
                  <c:v>2000729633.0772476</c:v>
                </c:pt>
                <c:pt idx="9">
                  <c:v>2000625564.7393401</c:v>
                </c:pt>
                <c:pt idx="10">
                  <c:v>2000536338.6029899</c:v>
                </c:pt>
                <c:pt idx="11">
                  <c:v>2000459838.4038749</c:v>
                </c:pt>
                <c:pt idx="12">
                  <c:v>2000394249.4840863</c:v>
                </c:pt>
                <c:pt idx="13">
                  <c:v>2000338015.8446593</c:v>
                </c:pt>
                <c:pt idx="14">
                  <c:v>2000289803.3038459</c:v>
                </c:pt>
                <c:pt idx="15">
                  <c:v>2000248467.8956909</c:v>
                </c:pt>
                <c:pt idx="16">
                  <c:v>2000213028.7654409</c:v>
                </c:pt>
                <c:pt idx="17">
                  <c:v>2000182644.923306</c:v>
                </c:pt>
                <c:pt idx="18">
                  <c:v>2000156595.308356</c:v>
                </c:pt>
                <c:pt idx="19">
                  <c:v>2000134261.6919732</c:v>
                </c:pt>
                <c:pt idx="20">
                  <c:v>2000115114.0169654</c:v>
                </c:pt>
                <c:pt idx="21">
                  <c:v>2000098697.825763</c:v>
                </c:pt>
                <c:pt idx="22">
                  <c:v>2000084623.4803071</c:v>
                </c:pt>
                <c:pt idx="23">
                  <c:v>2000072556.918515</c:v>
                </c:pt>
                <c:pt idx="24">
                  <c:v>2000062211.7284582</c:v>
                </c:pt>
                <c:pt idx="25">
                  <c:v>2000053342.3525319</c:v>
                </c:pt>
                <c:pt idx="26">
                  <c:v>2000045738.260592</c:v>
                </c:pt>
                <c:pt idx="27">
                  <c:v>2000039218.9539747</c:v>
                </c:pt>
                <c:pt idx="28">
                  <c:v>2000033629.6819608</c:v>
                </c:pt>
                <c:pt idx="29">
                  <c:v>2000028837.7691247</c:v>
                </c:pt>
                <c:pt idx="30">
                  <c:v>2000024729.4664738</c:v>
                </c:pt>
                <c:pt idx="31">
                  <c:v>2000021207.2516921</c:v>
                </c:pt>
                <c:pt idx="32">
                  <c:v>2000018187.5144546</c:v>
                </c:pt>
                <c:pt idx="33">
                  <c:v>2000015598.5718918</c:v>
                </c:pt>
                <c:pt idx="34">
                  <c:v>2000013378.9671271</c:v>
                </c:pt>
                <c:pt idx="35">
                  <c:v>2000011476.0105138</c:v>
                </c:pt>
                <c:pt idx="36">
                  <c:v>2000009844.5289514</c:v>
                </c:pt>
                <c:pt idx="37">
                  <c:v>2000008445.7936153</c:v>
                </c:pt>
                <c:pt idx="38">
                  <c:v>2000007246.6006355</c:v>
                </c:pt>
                <c:pt idx="39">
                  <c:v>2000006218.4829211</c:v>
                </c:pt>
                <c:pt idx="40">
                  <c:v>2000005337.0344176</c:v>
                </c:pt>
                <c:pt idx="41">
                  <c:v>2000004581.3307586</c:v>
                </c:pt>
                <c:pt idx="42">
                  <c:v>2000003933.4325643</c:v>
                </c:pt>
                <c:pt idx="43">
                  <c:v>2000003377.959594</c:v>
                </c:pt>
                <c:pt idx="44">
                  <c:v>2000002901.7256463</c:v>
                </c:pt>
                <c:pt idx="45">
                  <c:v>2000002493.4255431</c:v>
                </c:pt>
                <c:pt idx="46">
                  <c:v>2000002143.3667603</c:v>
                </c:pt>
                <c:pt idx="47">
                  <c:v>2000001843.2393425</c:v>
                </c:pt>
                <c:pt idx="48">
                  <c:v>2000001585.9186413</c:v>
                </c:pt>
                <c:pt idx="49">
                  <c:v>2000001365.2961822</c:v>
                </c:pt>
                <c:pt idx="50">
                  <c:v>2000001176.1346598</c:v>
                </c:pt>
                <c:pt idx="51">
                  <c:v>2000001013.9436109</c:v>
                </c:pt>
                <c:pt idx="52">
                  <c:v>2000000874.8728166</c:v>
                </c:pt>
                <c:pt idx="53">
                  <c:v>2000000755.6209068</c:v>
                </c:pt>
                <c:pt idx="54">
                  <c:v>2000000653.3569829</c:v>
                </c:pt>
                <c:pt idx="55">
                  <c:v>2000000565.6534233</c:v>
                </c:pt>
                <c:pt idx="56">
                  <c:v>2000000490.428252</c:v>
                </c:pt>
                <c:pt idx="57">
                  <c:v>2000000425.8957112</c:v>
                </c:pt>
                <c:pt idx="58">
                  <c:v>2000000370.5238774</c:v>
                </c:pt>
                <c:pt idx="59">
                  <c:v>2000000322.9982882</c:v>
                </c:pt>
                <c:pt idx="60">
                  <c:v>2000000282.1907425</c:v>
                </c:pt>
                <c:pt idx="61">
                  <c:v>2000000247.1325192</c:v>
                </c:pt>
                <c:pt idx="62">
                  <c:v>2000000216.9913762</c:v>
                </c:pt>
                <c:pt idx="63">
                  <c:v>2000000191.0517993</c:v>
                </c:pt>
                <c:pt idx="64">
                  <c:v>2000000168.6980138</c:v>
                </c:pt>
                <c:pt idx="65">
                  <c:v>2000000149.3993671</c:v>
                </c:pt>
                <c:pt idx="66">
                  <c:v>2000000132.6977313</c:v>
                </c:pt>
                <c:pt idx="67">
                  <c:v>2000000118.1966305</c:v>
                </c:pt>
                <c:pt idx="68">
                  <c:v>2000000105.5518258</c:v>
                </c:pt>
                <c:pt idx="69">
                  <c:v>2000000094.4631438</c:v>
                </c:pt>
                <c:pt idx="70">
                  <c:v>2000000084.6673517</c:v>
                </c:pt>
                <c:pt idx="71">
                  <c:v>2000000075.9319105</c:v>
                </c:pt>
                <c:pt idx="72">
                  <c:v>2000000068.0494504</c:v>
                </c:pt>
                <c:pt idx="73">
                  <c:v>2000000060.8328512</c:v>
                </c:pt>
                <c:pt idx="74">
                  <c:v>2000000054.1107996</c:v>
                </c:pt>
                <c:pt idx="75">
                  <c:v>2000000047.7237217</c:v>
                </c:pt>
                <c:pt idx="76">
                  <c:v>2000000041.5199952</c:v>
                </c:pt>
                <c:pt idx="77">
                  <c:v>2000000035.3523519</c:v>
                </c:pt>
                <c:pt idx="78">
                  <c:v>2000000029.0743792</c:v>
                </c:pt>
                <c:pt idx="79">
                  <c:v>2000000022.537045</c:v>
                </c:pt>
                <c:pt idx="80">
                  <c:v>2000000015.5851607</c:v>
                </c:pt>
                <c:pt idx="81">
                  <c:v>2000000008.0536973</c:v>
                </c:pt>
                <c:pt idx="82">
                  <c:v>1999999999.7638662</c:v>
                </c:pt>
                <c:pt idx="83">
                  <c:v>1999999990.5188775</c:v>
                </c:pt>
                <c:pt idx="84">
                  <c:v>1999999980.0992646</c:v>
                </c:pt>
                <c:pt idx="85">
                  <c:v>1999999968.2576797</c:v>
                </c:pt>
                <c:pt idx="86">
                  <c:v>1999999954.7130177</c:v>
                </c:pt>
                <c:pt idx="87">
                  <c:v>1999999939.1437426</c:v>
                </c:pt>
                <c:pt idx="88">
                  <c:v>1999999921.1802592</c:v>
                </c:pt>
                <c:pt idx="89">
                  <c:v>1999999900.3961375</c:v>
                </c:pt>
                <c:pt idx="90">
                  <c:v>1999999876.2979851</c:v>
                </c:pt>
                <c:pt idx="91">
                  <c:v>1999999848.3137414</c:v>
                </c:pt>
                <c:pt idx="92">
                  <c:v>1999999815.7790952</c:v>
                </c:pt>
                <c:pt idx="93">
                  <c:v>1999999777.921711</c:v>
                </c:pt>
                <c:pt idx="94">
                  <c:v>1999999733.8429015</c:v>
                </c:pt>
                <c:pt idx="95">
                  <c:v>1999999682.4962885</c:v>
                </c:pt>
                <c:pt idx="96">
                  <c:v>1999999622.662966</c:v>
                </c:pt>
                <c:pt idx="97">
                  <c:v>1999999552.9225643</c:v>
                </c:pt>
                <c:pt idx="98">
                  <c:v>1999999471.6195312</c:v>
                </c:pt>
                <c:pt idx="99">
                  <c:v>1999999376.8238344</c:v>
                </c:pt>
                <c:pt idx="100">
                  <c:v>1999999266.2851415</c:v>
                </c:pt>
                <c:pt idx="101">
                  <c:v>1999999137.3794022</c:v>
                </c:pt>
                <c:pt idx="102">
                  <c:v>1999998987.0465593</c:v>
                </c:pt>
                <c:pt idx="103">
                  <c:v>1999998811.7179031</c:v>
                </c:pt>
                <c:pt idx="104">
                  <c:v>1999998607.2313609</c:v>
                </c:pt>
                <c:pt idx="105">
                  <c:v>1999998368.732691</c:v>
                </c:pt>
                <c:pt idx="106">
                  <c:v>1999998090.5602584</c:v>
                </c:pt>
                <c:pt idx="107">
                  <c:v>1999997766.1106303</c:v>
                </c:pt>
                <c:pt idx="108">
                  <c:v>1999997387.6818287</c:v>
                </c:pt>
                <c:pt idx="109">
                  <c:v>1999996946.2905023</c:v>
                </c:pt>
                <c:pt idx="110">
                  <c:v>1999996431.4586766</c:v>
                </c:pt>
                <c:pt idx="111">
                  <c:v>1999995830.9650385</c:v>
                </c:pt>
                <c:pt idx="112">
                  <c:v>1999995130.5548298</c:v>
                </c:pt>
                <c:pt idx="113">
                  <c:v>1999994313.6014814</c:v>
                </c:pt>
                <c:pt idx="114">
                  <c:v>1999993360.7119536</c:v>
                </c:pt>
                <c:pt idx="115">
                  <c:v>1999992249.2664087</c:v>
                </c:pt>
                <c:pt idx="116">
                  <c:v>1999990952.8813064</c:v>
                </c:pt>
                <c:pt idx="117">
                  <c:v>1999989440.7831719</c:v>
                </c:pt>
                <c:pt idx="118">
                  <c:v>1999987677.078182</c:v>
                </c:pt>
                <c:pt idx="119">
                  <c:v>1999985619.9002407</c:v>
                </c:pt>
                <c:pt idx="120">
                  <c:v>1999983220.4173369</c:v>
                </c:pt>
                <c:pt idx="121">
                  <c:v>1999980421.6726124</c:v>
                </c:pt>
                <c:pt idx="122">
                  <c:v>1999977157.2326591</c:v>
                </c:pt>
                <c:pt idx="123">
                  <c:v>1999973349.6109922</c:v>
                </c:pt>
                <c:pt idx="124">
                  <c:v>1999968908.4293275</c:v>
                </c:pt>
                <c:pt idx="125">
                  <c:v>1999963728.2730751</c:v>
                </c:pt>
                <c:pt idx="126">
                  <c:v>1999957686.1902444</c:v>
                </c:pt>
                <c:pt idx="127">
                  <c:v>1999950638.774503</c:v>
                </c:pt>
                <c:pt idx="128">
                  <c:v>1999942418.7633257</c:v>
                </c:pt>
                <c:pt idx="129">
                  <c:v>1999932831.0707011</c:v>
                </c:pt>
                <c:pt idx="130">
                  <c:v>1999921648.1605439</c:v>
                </c:pt>
                <c:pt idx="131">
                  <c:v>1999908604.6514082</c:v>
                </c:pt>
                <c:pt idx="132">
                  <c:v>1999893391.0250165</c:v>
                </c:pt>
                <c:pt idx="133">
                  <c:v>1999875646.2900426</c:v>
                </c:pt>
                <c:pt idx="134">
                  <c:v>1999854949.4280961</c:v>
                </c:pt>
                <c:pt idx="135">
                  <c:v>1999830809.4203086</c:v>
                </c:pt>
                <c:pt idx="136">
                  <c:v>1999802653.6197863</c:v>
                </c:pt>
                <c:pt idx="137">
                  <c:v>1999769814.1966305</c:v>
                </c:pt>
                <c:pt idx="138">
                  <c:v>1999731512.3374774</c:v>
                </c:pt>
                <c:pt idx="139">
                  <c:v>1999686839.8295085</c:v>
                </c:pt>
                <c:pt idx="140">
                  <c:v>1999634737.5986507</c:v>
                </c:pt>
                <c:pt idx="141">
                  <c:v>1999573970.7018349</c:v>
                </c:pt>
                <c:pt idx="142">
                  <c:v>1999503099.1923535</c:v>
                </c:pt>
                <c:pt idx="143">
                  <c:v>1999420444.183984</c:v>
                </c:pt>
                <c:pt idx="144">
                  <c:v>1999324048.3317513</c:v>
                </c:pt>
                <c:pt idx="145">
                  <c:v>1999211629.8231008</c:v>
                </c:pt>
                <c:pt idx="146">
                  <c:v>1999080528.8306346</c:v>
                </c:pt>
                <c:pt idx="147">
                  <c:v>1998927645.2141454</c:v>
                </c:pt>
                <c:pt idx="148">
                  <c:v>1998749366.0730386</c:v>
                </c:pt>
                <c:pt idx="149">
                  <c:v>1998541481.5378842</c:v>
                </c:pt>
                <c:pt idx="150">
                  <c:v>1998299086.9494209</c:v>
                </c:pt>
                <c:pt idx="151">
                  <c:v>1998016469.3027225</c:v>
                </c:pt>
                <c:pt idx="152">
                  <c:v>1997686975.5318377</c:v>
                </c:pt>
                <c:pt idx="153">
                  <c:v>1997302859.8753734</c:v>
                </c:pt>
                <c:pt idx="154">
                  <c:v>1996855107.196979</c:v>
                </c:pt>
                <c:pt idx="155">
                  <c:v>1996333228.7395396</c:v>
                </c:pt>
                <c:pt idx="156">
                  <c:v>1995725026.3743584</c:v>
                </c:pt>
                <c:pt idx="157">
                  <c:v>1995016320.977669</c:v>
                </c:pt>
                <c:pt idx="158">
                  <c:v>1994190640.1439295</c:v>
                </c:pt>
                <c:pt idx="159">
                  <c:v>1993228860.0551326</c:v>
                </c:pt>
                <c:pt idx="160">
                  <c:v>1992108796.0065465</c:v>
                </c:pt>
                <c:pt idx="161">
                  <c:v>1990804735.8972304</c:v>
                </c:pt>
                <c:pt idx="162">
                  <c:v>1989286911.0050888</c:v>
                </c:pt>
                <c:pt idx="163">
                  <c:v>1987520898.6859689</c:v>
                </c:pt>
                <c:pt idx="164">
                  <c:v>1985466952.4044082</c:v>
                </c:pt>
                <c:pt idx="165">
                  <c:v>1983079255.904094</c:v>
                </c:pt>
                <c:pt idx="166">
                  <c:v>1980305100.595161</c:v>
                </c:pt>
                <c:pt idx="167">
                  <c:v>1977083988.6700695</c:v>
                </c:pt>
                <c:pt idx="168">
                  <c:v>1973346669.4221466</c:v>
                </c:pt>
                <c:pt idx="169">
                  <c:v>1969014123.1576858</c:v>
                </c:pt>
                <c:pt idx="170">
                  <c:v>1963996516.4419465</c:v>
                </c:pt>
                <c:pt idx="171">
                  <c:v>1958192164.6996486</c:v>
                </c:pt>
                <c:pt idx="172">
                  <c:v>1951486553.8585308</c:v>
                </c:pt>
                <c:pt idx="173">
                  <c:v>1943751492.0924582</c:v>
                </c:pt>
                <c:pt idx="174">
                  <c:v>1934844485.7958024</c:v>
                </c:pt>
                <c:pt idx="175">
                  <c:v>1924608460.176455</c:v>
                </c:pt>
                <c:pt idx="176">
                  <c:v>1912871972.9257607</c:v>
                </c:pt>
                <c:pt idx="177">
                  <c:v>1899450096.7416015</c:v>
                </c:pt>
                <c:pt idx="178">
                  <c:v>1884146168.8956826</c:v>
                </c:pt>
                <c:pt idx="179">
                  <c:v>1866754617.5204012</c:v>
                </c:pt>
                <c:pt idx="180">
                  <c:v>1847065066.896575</c:v>
                </c:pt>
                <c:pt idx="181">
                  <c:v>1824867888.3270714</c:v>
                </c:pt>
                <c:pt idx="182">
                  <c:v>1799961289.4970186</c:v>
                </c:pt>
                <c:pt idx="183">
                  <c:v>1772159915.816889</c:v>
                </c:pt>
                <c:pt idx="184">
                  <c:v>1741304769.5986681</c:v>
                </c:pt>
                <c:pt idx="185">
                  <c:v>1707274043.6349547</c:v>
                </c:pt>
                <c:pt idx="186">
                  <c:v>1669994234.1747501</c:v>
                </c:pt>
                <c:pt idx="187">
                  <c:v>1629450678.1565447</c:v>
                </c:pt>
                <c:pt idx="188">
                  <c:v>1585696496.8165424</c:v>
                </c:pt>
                <c:pt idx="189">
                  <c:v>1538858873.0866964</c:v>
                </c:pt>
                <c:pt idx="190">
                  <c:v>1489141686.1888893</c:v>
                </c:pt>
                <c:pt idx="191">
                  <c:v>1436823792.9320266</c:v>
                </c:pt>
                <c:pt idx="192">
                  <c:v>1382252664.9111502</c:v>
                </c:pt>
                <c:pt idx="193">
                  <c:v>1325833607.5396502</c:v>
                </c:pt>
                <c:pt idx="194">
                  <c:v>1268015312.6028352</c:v>
                </c:pt>
                <c:pt idx="195">
                  <c:v>1209272931.9741898</c:v>
                </c:pt>
                <c:pt idx="196">
                  <c:v>1150090123.2084916</c:v>
                </c:pt>
                <c:pt idx="197">
                  <c:v>1090941563.5447795</c:v>
                </c:pt>
                <c:pt idx="198">
                  <c:v>1032277262.498837</c:v>
                </c:pt>
                <c:pt idx="199">
                  <c:v>974509674.30653811</c:v>
                </c:pt>
                <c:pt idx="200">
                  <c:v>918004196.54998708</c:v>
                </c:pt>
                <c:pt idx="201">
                  <c:v>863073221.22308731</c:v>
                </c:pt>
                <c:pt idx="202">
                  <c:v>809973544.96402502</c:v>
                </c:pt>
                <c:pt idx="203">
                  <c:v>758906685.70446348</c:v>
                </c:pt>
                <c:pt idx="204">
                  <c:v>710021505.38082027</c:v>
                </c:pt>
                <c:pt idx="205">
                  <c:v>663418492.38853633</c:v>
                </c:pt>
                <c:pt idx="206">
                  <c:v>619155089.75302088</c:v>
                </c:pt>
                <c:pt idx="207">
                  <c:v>577251537.73352683</c:v>
                </c:pt>
                <c:pt idx="208">
                  <c:v>537696806.99805295</c:v>
                </c:pt>
                <c:pt idx="209">
                  <c:v>500454310.45064831</c:v>
                </c:pt>
                <c:pt idx="210">
                  <c:v>465467184.79372054</c:v>
                </c:pt>
                <c:pt idx="211">
                  <c:v>432663019.62086499</c:v>
                </c:pt>
                <c:pt idx="212">
                  <c:v>401957979.64101034</c:v>
                </c:pt>
                <c:pt idx="213">
                  <c:v>373260315.07081306</c:v>
                </c:pt>
                <c:pt idx="214">
                  <c:v>346473288.61739564</c:v>
                </c:pt>
                <c:pt idx="215">
                  <c:v>321497567.87153333</c:v>
                </c:pt>
                <c:pt idx="216">
                  <c:v>298233142.47280872</c:v>
                </c:pt>
                <c:pt idx="217">
                  <c:v>276580828.90691352</c:v>
                </c:pt>
                <c:pt idx="218">
                  <c:v>256443424.57837769</c:v>
                </c:pt>
                <c:pt idx="219">
                  <c:v>237726568.67645606</c:v>
                </c:pt>
                <c:pt idx="220">
                  <c:v>220339361.64699745</c:v>
                </c:pt>
                <c:pt idx="221">
                  <c:v>204194788.72744405</c:v>
                </c:pt>
                <c:pt idx="222">
                  <c:v>189209986.60881379</c:v>
                </c:pt>
                <c:pt idx="223">
                  <c:v>175306386.23480451</c:v>
                </c:pt>
                <c:pt idx="224">
                  <c:v>162409759.24250057</c:v>
                </c:pt>
                <c:pt idx="225">
                  <c:v>150450190.68466511</c:v>
                </c:pt>
                <c:pt idx="226">
                  <c:v>139361996.46831256</c:v>
                </c:pt>
                <c:pt idx="227">
                  <c:v>129083600.3703597</c:v>
                </c:pt>
                <c:pt idx="228">
                  <c:v>119557382.49541679</c:v>
                </c:pt>
                <c:pt idx="229">
                  <c:v>110729508.55816753</c:v>
                </c:pt>
                <c:pt idx="230">
                  <c:v>102549747.33529469</c:v>
                </c:pt>
                <c:pt idx="231">
                  <c:v>94971281.973858848</c:v>
                </c:pt>
                <c:pt idx="232">
                  <c:v>87950519.504015103</c:v>
                </c:pt>
                <c:pt idx="233">
                  <c:v>81446901.830205262</c:v>
                </c:pt>
                <c:pt idx="234">
                  <c:v>75422720.619772702</c:v>
                </c:pt>
                <c:pt idx="235">
                  <c:v>69842937.831431791</c:v>
                </c:pt>
                <c:pt idx="236">
                  <c:v>64675013.094609916</c:v>
                </c:pt>
                <c:pt idx="237">
                  <c:v>59888738.736400098</c:v>
                </c:pt>
                <c:pt idx="238">
                  <c:v>55456082.93263527</c:v>
                </c:pt>
                <c:pt idx="239">
                  <c:v>51351041.21451176</c:v>
                </c:pt>
                <c:pt idx="240">
                  <c:v>47549496.376846954</c:v>
                </c:pt>
                <c:pt idx="241">
                  <c:v>44029086.695983849</c:v>
                </c:pt>
                <c:pt idx="242">
                  <c:v>40769082.264495209</c:v>
                </c:pt>
                <c:pt idx="243">
                  <c:v>37750269.178119324</c:v>
                </c:pt>
                <c:pt idx="244">
                  <c:v>34954841.261321671</c:v>
                </c:pt>
                <c:pt idx="245">
                  <c:v>32366298.986373931</c:v>
                </c:pt>
                <c:pt idx="246">
                  <c:v>29969355.222789112</c:v>
                </c:pt>
                <c:pt idx="247">
                  <c:v>27749847.44611226</c:v>
                </c:pt>
                <c:pt idx="248">
                  <c:v>25694656.03489339</c:v>
                </c:pt>
                <c:pt idx="249">
                  <c:v>23791628.290155195</c:v>
                </c:pt>
                <c:pt idx="250">
                  <c:v>22029507.821250837</c:v>
                </c:pt>
                <c:pt idx="251">
                  <c:v>20397868.954462636</c:v>
                </c:pt>
                <c:pt idx="252">
                  <c:v>18887055.8350798</c:v>
                </c:pt>
                <c:pt idx="253">
                  <c:v>17488125.909285009</c:v>
                </c:pt>
                <c:pt idx="254">
                  <c:v>16192797.488422545</c:v>
                </c:pt>
                <c:pt idx="255">
                  <c:v>14993401.114696531</c:v>
                </c:pt>
                <c:pt idx="256">
                  <c:v>13882834.463745052</c:v>
                </c:pt>
                <c:pt idx="257">
                  <c:v>12854520.535626132</c:v>
                </c:pt>
                <c:pt idx="258">
                  <c:v>11902368.901371112</c:v>
                </c:pt>
                <c:pt idx="259">
                  <c:v>11020739.787296498</c:v>
                </c:pt>
                <c:pt idx="260">
                  <c:v>10204410.793642588</c:v>
                </c:pt>
                <c:pt idx="261">
                  <c:v>9448546.0577810444</c:v>
                </c:pt>
                <c:pt idx="262">
                  <c:v>8748667.6851816885</c:v>
                </c:pt>
                <c:pt idx="263">
                  <c:v>8100629.2835463313</c:v>
                </c:pt>
                <c:pt idx="264">
                  <c:v>7500591.4470106903</c:v>
                </c:pt>
                <c:pt idx="265">
                  <c:v>6944999.0481016831</c:v>
                </c:pt>
                <c:pt idx="266">
                  <c:v>6430560.2052385844</c:v>
                </c:pt>
                <c:pt idx="267">
                  <c:v>5954226.8030104479</c:v>
                </c:pt>
                <c:pt idx="268">
                  <c:v>5513176.4512784742</c:v>
                </c:pt>
                <c:pt idx="269">
                  <c:v>5104795.7773724543</c:v>
                </c:pt>
                <c:pt idx="270">
                  <c:v>4726664.9533074498</c:v>
                </c:pt>
                <c:pt idx="271">
                  <c:v>4376543.3670725944</c:v>
                </c:pt>
                <c:pt idx="272">
                  <c:v>4052356.3536706669</c:v>
                </c:pt>
                <c:pt idx="273">
                  <c:v>3752182.9077454102</c:v>
                </c:pt>
                <c:pt idx="274">
                  <c:v>3474244.3053541072</c:v>
                </c:pt>
                <c:pt idx="275">
                  <c:v>3216893.5677536968</c:v>
                </c:pt>
                <c:pt idx="276">
                  <c:v>2978605.7049977677</c:v>
                </c:pt>
                <c:pt idx="277">
                  <c:v>2757968.6817145105</c:v>
                </c:pt>
                <c:pt idx="278">
                  <c:v>2553675.0516770529</c:v>
                </c:pt>
                <c:pt idx="279">
                  <c:v>2364514.2117103636</c:v>
                </c:pt>
                <c:pt idx="280">
                  <c:v>2189365.2291249176</c:v>
                </c:pt>
                <c:pt idx="281">
                  <c:v>2027190.2002468447</c:v>
                </c:pt>
                <c:pt idx="282">
                  <c:v>1877028.1007462726</c:v>
                </c:pt>
                <c:pt idx="283">
                  <c:v>1737989.0913678927</c:v>
                </c:pt>
                <c:pt idx="284">
                  <c:v>1609249.2453568329</c:v>
                </c:pt>
                <c:pt idx="285">
                  <c:v>1490045.6663642814</c:v>
                </c:pt>
                <c:pt idx="286">
                  <c:v>1379671.9679251804</c:v>
                </c:pt>
                <c:pt idx="287">
                  <c:v>1277474.087738194</c:v>
                </c:pt>
                <c:pt idx="288">
                  <c:v>1182846.4119583373</c:v>
                </c:pt>
                <c:pt idx="289">
                  <c:v>1095228.1865467501</c:v>
                </c:pt>
                <c:pt idx="290">
                  <c:v>1014100.1944207873</c:v>
                </c:pt>
                <c:pt idx="291">
                  <c:v>938981.67872078903</c:v>
                </c:pt>
                <c:pt idx="292">
                  <c:v>869427.4939668664</c:v>
                </c:pt>
                <c:pt idx="293">
                  <c:v>805025.46822828788</c:v>
                </c:pt>
                <c:pt idx="294">
                  <c:v>745393.96067754773</c:v>
                </c:pt>
                <c:pt idx="295">
                  <c:v>690179.60005827562</c:v>
                </c:pt>
                <c:pt idx="296">
                  <c:v>639055.19066762622</c:v>
                </c:pt>
                <c:pt idx="297">
                  <c:v>591717.77344599529</c:v>
                </c:pt>
                <c:pt idx="298">
                  <c:v>547886.83068567491</c:v>
                </c:pt>
                <c:pt idx="299">
                  <c:v>507302.62372084736</c:v>
                </c:pt>
                <c:pt idx="300">
                  <c:v>469724.65374910232</c:v>
                </c:pt>
                <c:pt idx="301">
                  <c:v>434930.2366641566</c:v>
                </c:pt>
                <c:pt idx="302">
                  <c:v>402713.18345491373</c:v>
                </c:pt>
                <c:pt idx="303">
                  <c:v>372882.57835146767</c:v>
                </c:pt>
                <c:pt idx="304">
                  <c:v>345261.64747779752</c:v>
                </c:pt>
                <c:pt idx="305">
                  <c:v>319686.71130716469</c:v>
                </c:pt>
                <c:pt idx="306">
                  <c:v>296006.21471276873</c:v>
                </c:pt>
                <c:pt idx="307">
                  <c:v>274079.82886599604</c:v>
                </c:pt>
                <c:pt idx="308">
                  <c:v>253777.61966032305</c:v>
                </c:pt>
                <c:pt idx="309">
                  <c:v>234979.2777331305</c:v>
                </c:pt>
                <c:pt idx="310">
                  <c:v>217573.40552268442</c:v>
                </c:pt>
                <c:pt idx="311">
                  <c:v>201456.85713551132</c:v>
                </c:pt>
                <c:pt idx="312">
                  <c:v>186534.12711232668</c:v>
                </c:pt>
                <c:pt idx="313">
                  <c:v>172716.78447043395</c:v>
                </c:pt>
                <c:pt idx="314">
                  <c:v>159922.94866880888</c:v>
                </c:pt>
                <c:pt idx="315">
                  <c:v>148076.80439050551</c:v>
                </c:pt>
                <c:pt idx="316">
                  <c:v>137108.15226704188</c:v>
                </c:pt>
                <c:pt idx="317">
                  <c:v>126951.99288241167</c:v>
                </c:pt>
                <c:pt idx="318">
                  <c:v>117548.14159157255</c:v>
                </c:pt>
                <c:pt idx="319">
                  <c:v>108840.87187086744</c:v>
                </c:pt>
                <c:pt idx="320">
                  <c:v>100778.58508690764</c:v>
                </c:pt>
                <c:pt idx="321">
                  <c:v>93313.504727000036</c:v>
                </c:pt>
                <c:pt idx="322">
                  <c:v>86401.39327915688</c:v>
                </c:pt>
                <c:pt idx="323">
                  <c:v>80001.290083943502</c:v>
                </c:pt>
                <c:pt idx="324">
                  <c:v>74075.268604698373</c:v>
                </c:pt>
                <c:pt idx="325">
                  <c:v>68588.211677728381</c:v>
                </c:pt>
                <c:pt idx="326">
                  <c:v>63507.60341063176</c:v>
                </c:pt>
                <c:pt idx="327">
                  <c:v>58803.336495555013</c:v>
                </c:pt>
                <c:pt idx="328">
                  <c:v>54447.533795537922</c:v>
                </c:pt>
                <c:pt idx="329">
                  <c:v>50414.383146681765</c:v>
                </c:pt>
                <c:pt idx="330">
                  <c:v>46679.984397191423</c:v>
                </c:pt>
                <c:pt idx="331">
                  <c:v>43222.207776856754</c:v>
                </c:pt>
                <c:pt idx="332">
                  <c:v>40020.562757682092</c:v>
                </c:pt>
                <c:pt idx="333">
                  <c:v>37056.076628541799</c:v>
                </c:pt>
                <c:pt idx="334">
                  <c:v>34311.182064304798</c:v>
                </c:pt>
                <c:pt idx="335">
                  <c:v>31769.613023171398</c:v>
                </c:pt>
                <c:pt idx="336">
                  <c:v>29416.308355317786</c:v>
                </c:pt>
                <c:pt idx="337">
                  <c:v>27237.32255164046</c:v>
                </c:pt>
                <c:pt idx="338">
                  <c:v>25219.743103704448</c:v>
                </c:pt>
                <c:pt idx="339">
                  <c:v>23351.61398517638</c:v>
                </c:pt>
                <c:pt idx="340">
                  <c:v>21621.864801299493</c:v>
                </c:pt>
                <c:pt idx="341">
                  <c:v>20020.245186555327</c:v>
                </c:pt>
                <c:pt idx="342">
                  <c:v>18537.264061757793</c:v>
                </c:pt>
                <c:pt idx="343">
                  <c:v>17164.13339062165</c:v>
                </c:pt>
                <c:pt idx="344">
                  <c:v>15892.716102510949</c:v>
                </c:pt>
                <c:pt idx="345">
                  <c:v>14715.477872761603</c:v>
                </c:pt>
                <c:pt idx="346">
                  <c:v>13625.442474831874</c:v>
                </c:pt>
                <c:pt idx="347">
                  <c:v>12616.15043970091</c:v>
                </c:pt>
                <c:pt idx="348">
                  <c:v>11681.620777533997</c:v>
                </c:pt>
                <c:pt idx="349">
                  <c:v>10816.315534780022</c:v>
                </c:pt>
                <c:pt idx="350">
                  <c:v>10015.10697666906</c:v>
                </c:pt>
                <c:pt idx="351">
                  <c:v>9273.2472006360877</c:v>
                </c:pt>
                <c:pt idx="352">
                  <c:v>8586.3400006021348</c:v>
                </c:pt>
                <c:pt idx="353">
                  <c:v>7950.3148153827988</c:v>
                </c:pt>
                <c:pt idx="354">
                  <c:v>7361.4026068442236</c:v>
                </c:pt>
                <c:pt idx="355">
                  <c:v>6816.1135248623486</c:v>
                </c:pt>
                <c:pt idx="356">
                  <c:v>6311.2162267296262</c:v>
                </c:pt>
                <c:pt idx="357">
                  <c:v>5843.7187284575066</c:v>
                </c:pt>
                <c:pt idx="358">
                  <c:v>5410.8506745009854</c:v>
                </c:pt>
                <c:pt idx="359">
                  <c:v>5010.0469208368622</c:v>
                </c:pt>
                <c:pt idx="360">
                  <c:v>4638.9323341102818</c:v>
                </c:pt>
                <c:pt idx="361">
                  <c:v>4295.3077167704269</c:v>
                </c:pt>
                <c:pt idx="362">
                  <c:v>3977.1367747887411</c:v>
                </c:pt>
                <c:pt idx="363">
                  <c:v>3682.5340507313535</c:v>
                </c:pt>
                <c:pt idx="364">
                  <c:v>3409.7537506780041</c:v>
                </c:pt>
                <c:pt idx="365">
                  <c:v>3157.1793987765836</c:v>
                </c:pt>
                <c:pt idx="366">
                  <c:v>2923.3142581269858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431040"/>
        <c:axId val="242828992"/>
      </c:scatterChart>
      <c:valAx>
        <c:axId val="239431040"/>
        <c:scaling>
          <c:logBase val="10"/>
          <c:orientation val="minMax"/>
          <c:max val="100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2828992"/>
        <c:crosses val="autoZero"/>
        <c:crossBetween val="midCat"/>
      </c:valAx>
      <c:valAx>
        <c:axId val="2428289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94310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b="1">
                <a:solidFill>
                  <a:srgbClr val="FF0000"/>
                </a:solidFill>
                <a:latin typeface="Georgia" panose="02040502050405020303" pitchFamily="18" charset="0"/>
              </a:rPr>
              <a:t>Phase</a:t>
            </a:r>
          </a:p>
        </c:rich>
      </c:tx>
      <c:layout>
        <c:manualLayout>
          <c:xMode val="edge"/>
          <c:yMode val="edge"/>
          <c:x val="0.78185884399917993"/>
          <c:y val="5.2230593477973535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41130531508271E-2"/>
          <c:y val="0.24254545184005155"/>
          <c:w val="0.84146354682388036"/>
          <c:h val="0.67539579666229743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Bode04!$H$5:$H$371</c:f>
              <c:numCache>
                <c:formatCode>General</c:formatCode>
                <c:ptCount val="367"/>
                <c:pt idx="0">
                  <c:v>1E-3</c:v>
                </c:pt>
                <c:pt idx="1">
                  <c:v>1.08E-3</c:v>
                </c:pt>
                <c:pt idx="2">
                  <c:v>1.1664000000000002E-3</c:v>
                </c:pt>
                <c:pt idx="3">
                  <c:v>1.2597120000000003E-3</c:v>
                </c:pt>
                <c:pt idx="4">
                  <c:v>1.3604889600000005E-3</c:v>
                </c:pt>
                <c:pt idx="5">
                  <c:v>1.4693280768000006E-3</c:v>
                </c:pt>
                <c:pt idx="6">
                  <c:v>1.5868743229440008E-3</c:v>
                </c:pt>
                <c:pt idx="7">
                  <c:v>1.7138242687795211E-3</c:v>
                </c:pt>
                <c:pt idx="8">
                  <c:v>1.8509302102818828E-3</c:v>
                </c:pt>
                <c:pt idx="9">
                  <c:v>1.9990046271044335E-3</c:v>
                </c:pt>
                <c:pt idx="10">
                  <c:v>2.1589249972727882E-3</c:v>
                </c:pt>
                <c:pt idx="11">
                  <c:v>2.3316389970546116E-3</c:v>
                </c:pt>
                <c:pt idx="12">
                  <c:v>2.5181701168189808E-3</c:v>
                </c:pt>
                <c:pt idx="13">
                  <c:v>2.7196237261644996E-3</c:v>
                </c:pt>
                <c:pt idx="14">
                  <c:v>2.9371936242576597E-3</c:v>
                </c:pt>
                <c:pt idx="15">
                  <c:v>3.1721691141982727E-3</c:v>
                </c:pt>
                <c:pt idx="16">
                  <c:v>3.4259426433341346E-3</c:v>
                </c:pt>
                <c:pt idx="17">
                  <c:v>3.7000180548008655E-3</c:v>
                </c:pt>
                <c:pt idx="18">
                  <c:v>3.9960194991849347E-3</c:v>
                </c:pt>
                <c:pt idx="19">
                  <c:v>4.3157010591197299E-3</c:v>
                </c:pt>
                <c:pt idx="20">
                  <c:v>4.6609571438493086E-3</c:v>
                </c:pt>
                <c:pt idx="21">
                  <c:v>5.033833715357254E-3</c:v>
                </c:pt>
                <c:pt idx="22">
                  <c:v>5.4365404125858345E-3</c:v>
                </c:pt>
                <c:pt idx="23">
                  <c:v>5.8714636455927021E-3</c:v>
                </c:pt>
                <c:pt idx="24">
                  <c:v>6.3411807372401189E-3</c:v>
                </c:pt>
                <c:pt idx="25">
                  <c:v>6.8484751962193287E-3</c:v>
                </c:pt>
                <c:pt idx="26">
                  <c:v>7.3963532119168751E-3</c:v>
                </c:pt>
                <c:pt idx="27">
                  <c:v>7.9880614688702251E-3</c:v>
                </c:pt>
                <c:pt idx="28">
                  <c:v>8.6271063863798438E-3</c:v>
                </c:pt>
                <c:pt idx="29">
                  <c:v>9.3172748972902321E-3</c:v>
                </c:pt>
                <c:pt idx="30">
                  <c:v>1.0062656889073452E-2</c:v>
                </c:pt>
                <c:pt idx="31">
                  <c:v>1.0867669440199328E-2</c:v>
                </c:pt>
                <c:pt idx="32">
                  <c:v>1.1737082995415276E-2</c:v>
                </c:pt>
                <c:pt idx="33">
                  <c:v>1.2676049635048498E-2</c:v>
                </c:pt>
                <c:pt idx="34">
                  <c:v>1.3690133605852379E-2</c:v>
                </c:pt>
                <c:pt idx="35">
                  <c:v>1.478534429432057E-2</c:v>
                </c:pt>
                <c:pt idx="36">
                  <c:v>1.5968171837866217E-2</c:v>
                </c:pt>
                <c:pt idx="37">
                  <c:v>1.7245625584895515E-2</c:v>
                </c:pt>
                <c:pt idx="38">
                  <c:v>1.8625275631687158E-2</c:v>
                </c:pt>
                <c:pt idx="39">
                  <c:v>2.011529768222213E-2</c:v>
                </c:pt>
                <c:pt idx="40">
                  <c:v>2.1724521496799903E-2</c:v>
                </c:pt>
                <c:pt idx="41">
                  <c:v>2.3462483216543897E-2</c:v>
                </c:pt>
                <c:pt idx="42">
                  <c:v>2.5339481873867409E-2</c:v>
                </c:pt>
                <c:pt idx="43">
                  <c:v>2.7366640423776803E-2</c:v>
                </c:pt>
                <c:pt idx="44">
                  <c:v>2.955597165767895E-2</c:v>
                </c:pt>
                <c:pt idx="45">
                  <c:v>3.1920449390293267E-2</c:v>
                </c:pt>
                <c:pt idx="46">
                  <c:v>3.4474085341516733E-2</c:v>
                </c:pt>
                <c:pt idx="47">
                  <c:v>3.7232012168838077E-2</c:v>
                </c:pt>
                <c:pt idx="48">
                  <c:v>4.0210573142345128E-2</c:v>
                </c:pt>
                <c:pt idx="49">
                  <c:v>4.3427418993732744E-2</c:v>
                </c:pt>
                <c:pt idx="50">
                  <c:v>4.6901612513231369E-2</c:v>
                </c:pt>
                <c:pt idx="51">
                  <c:v>5.0653741514289884E-2</c:v>
                </c:pt>
                <c:pt idx="52">
                  <c:v>5.4706040835433081E-2</c:v>
                </c:pt>
                <c:pt idx="53">
                  <c:v>5.9082524102267733E-2</c:v>
                </c:pt>
                <c:pt idx="54">
                  <c:v>6.3809126030449151E-2</c:v>
                </c:pt>
                <c:pt idx="55">
                  <c:v>6.8913856112885086E-2</c:v>
                </c:pt>
                <c:pt idx="56">
                  <c:v>7.4426964601915904E-2</c:v>
                </c:pt>
                <c:pt idx="57">
                  <c:v>8.0381121770069189E-2</c:v>
                </c:pt>
                <c:pt idx="58">
                  <c:v>8.6811611511674727E-2</c:v>
                </c:pt>
                <c:pt idx="59">
                  <c:v>9.3756540432608712E-2</c:v>
                </c:pt>
                <c:pt idx="60">
                  <c:v>0.10125706366721741</c:v>
                </c:pt>
                <c:pt idx="61">
                  <c:v>0.10935762876059482</c:v>
                </c:pt>
                <c:pt idx="62">
                  <c:v>0.11810623906144241</c:v>
                </c:pt>
                <c:pt idx="63">
                  <c:v>0.12755473818635782</c:v>
                </c:pt>
                <c:pt idx="64">
                  <c:v>0.13775911724126647</c:v>
                </c:pt>
                <c:pt idx="65">
                  <c:v>0.14877984662056778</c:v>
                </c:pt>
                <c:pt idx="66">
                  <c:v>0.16068223435021323</c:v>
                </c:pt>
                <c:pt idx="67">
                  <c:v>0.1735368130982303</c:v>
                </c:pt>
                <c:pt idx="68">
                  <c:v>0.18741975814608874</c:v>
                </c:pt>
                <c:pt idx="69">
                  <c:v>0.20241333879777584</c:v>
                </c:pt>
                <c:pt idx="70">
                  <c:v>0.21860640590159794</c:v>
                </c:pt>
                <c:pt idx="71">
                  <c:v>0.23609491837372579</c:v>
                </c:pt>
                <c:pt idx="72">
                  <c:v>0.25498251184362386</c:v>
                </c:pt>
                <c:pt idx="73">
                  <c:v>0.27538111279111377</c:v>
                </c:pt>
                <c:pt idx="74">
                  <c:v>0.2974116018144029</c:v>
                </c:pt>
                <c:pt idx="75">
                  <c:v>0.32120452995955517</c:v>
                </c:pt>
                <c:pt idx="76">
                  <c:v>0.3469008923563196</c:v>
                </c:pt>
                <c:pt idx="77">
                  <c:v>0.37465296374482521</c:v>
                </c:pt>
                <c:pt idx="78">
                  <c:v>0.40462520084441123</c:v>
                </c:pt>
                <c:pt idx="79">
                  <c:v>0.43699521691196413</c:v>
                </c:pt>
                <c:pt idx="80">
                  <c:v>0.4719548342649213</c:v>
                </c:pt>
                <c:pt idx="81">
                  <c:v>0.50971122100611499</c:v>
                </c:pt>
                <c:pt idx="82">
                  <c:v>0.55048811868660419</c:v>
                </c:pt>
                <c:pt idx="83">
                  <c:v>0.59452716818153262</c:v>
                </c:pt>
                <c:pt idx="84">
                  <c:v>0.64208934163605524</c:v>
                </c:pt>
                <c:pt idx="85">
                  <c:v>0.69345648896693968</c:v>
                </c:pt>
                <c:pt idx="86">
                  <c:v>0.74893300808429486</c:v>
                </c:pt>
                <c:pt idx="87">
                  <c:v>0.80884764873103854</c:v>
                </c:pt>
                <c:pt idx="88">
                  <c:v>0.87355546062952172</c:v>
                </c:pt>
                <c:pt idx="89">
                  <c:v>0.94343989747988355</c:v>
                </c:pt>
                <c:pt idx="90">
                  <c:v>1.0189150892782743</c:v>
                </c:pt>
                <c:pt idx="91">
                  <c:v>1.1004282964205363</c:v>
                </c:pt>
                <c:pt idx="92">
                  <c:v>1.1884625601341794</c:v>
                </c:pt>
                <c:pt idx="93">
                  <c:v>1.2835395649449137</c:v>
                </c:pt>
                <c:pt idx="94">
                  <c:v>1.386222730140507</c:v>
                </c:pt>
                <c:pt idx="95">
                  <c:v>1.4971205485517476</c:v>
                </c:pt>
                <c:pt idx="96">
                  <c:v>1.6168901924358876</c:v>
                </c:pt>
                <c:pt idx="97">
                  <c:v>1.7462414078307587</c:v>
                </c:pt>
                <c:pt idx="98">
                  <c:v>1.8859407204572194</c:v>
                </c:pt>
                <c:pt idx="99">
                  <c:v>2.0368159780937969</c:v>
                </c:pt>
                <c:pt idx="100">
                  <c:v>2.1997612563413007</c:v>
                </c:pt>
                <c:pt idx="101">
                  <c:v>2.375742156848605</c:v>
                </c:pt>
                <c:pt idx="102">
                  <c:v>2.5658015293964938</c:v>
                </c:pt>
                <c:pt idx="103">
                  <c:v>2.7710656517482133</c:v>
                </c:pt>
                <c:pt idx="104">
                  <c:v>2.9927509038880706</c:v>
                </c:pt>
                <c:pt idx="105">
                  <c:v>3.2321709761991166</c:v>
                </c:pt>
                <c:pt idx="106">
                  <c:v>3.490744654295046</c:v>
                </c:pt>
                <c:pt idx="107">
                  <c:v>3.7700042266386498</c:v>
                </c:pt>
                <c:pt idx="108">
                  <c:v>4.0716045647697419</c:v>
                </c:pt>
                <c:pt idx="109">
                  <c:v>4.3973329299513217</c:v>
                </c:pt>
                <c:pt idx="110">
                  <c:v>4.7491195643474278</c:v>
                </c:pt>
                <c:pt idx="111">
                  <c:v>5.1290491294952227</c:v>
                </c:pt>
                <c:pt idx="112">
                  <c:v>5.5393730598548405</c:v>
                </c:pt>
                <c:pt idx="113">
                  <c:v>5.9825229046432282</c:v>
                </c:pt>
                <c:pt idx="114">
                  <c:v>6.4611247370146865</c:v>
                </c:pt>
                <c:pt idx="115">
                  <c:v>6.9780147159758616</c:v>
                </c:pt>
                <c:pt idx="116">
                  <c:v>7.536255893253931</c:v>
                </c:pt>
                <c:pt idx="117">
                  <c:v>8.1391563647142462</c:v>
                </c:pt>
                <c:pt idx="118">
                  <c:v>8.7902888738913862</c:v>
                </c:pt>
                <c:pt idx="119">
                  <c:v>9.4935119838026978</c:v>
                </c:pt>
                <c:pt idx="120">
                  <c:v>10.252992942506914</c:v>
                </c:pt>
                <c:pt idx="121">
                  <c:v>11.073232377907468</c:v>
                </c:pt>
                <c:pt idx="122">
                  <c:v>11.959090968140066</c:v>
                </c:pt>
                <c:pt idx="123">
                  <c:v>12.915818245591272</c:v>
                </c:pt>
                <c:pt idx="124">
                  <c:v>13.949083705238575</c:v>
                </c:pt>
                <c:pt idx="125">
                  <c:v>15.065010401657663</c:v>
                </c:pt>
                <c:pt idx="126">
                  <c:v>16.270211233790278</c:v>
                </c:pt>
                <c:pt idx="127">
                  <c:v>17.571828132493501</c:v>
                </c:pt>
                <c:pt idx="128">
                  <c:v>18.977574383092982</c:v>
                </c:pt>
                <c:pt idx="129">
                  <c:v>20.49578033374042</c:v>
                </c:pt>
                <c:pt idx="130">
                  <c:v>22.135442760439656</c:v>
                </c:pt>
                <c:pt idx="131">
                  <c:v>23.906278181274828</c:v>
                </c:pt>
                <c:pt idx="132">
                  <c:v>25.818780435776816</c:v>
                </c:pt>
                <c:pt idx="133">
                  <c:v>27.884282870638962</c:v>
                </c:pt>
                <c:pt idx="134">
                  <c:v>30.115025500290081</c:v>
                </c:pt>
                <c:pt idx="135">
                  <c:v>32.524227540313291</c:v>
                </c:pt>
                <c:pt idx="136">
                  <c:v>35.126165743538358</c:v>
                </c:pt>
                <c:pt idx="137">
                  <c:v>37.936259003021426</c:v>
                </c:pt>
                <c:pt idx="138">
                  <c:v>40.971159723263142</c:v>
                </c:pt>
                <c:pt idx="139">
                  <c:v>44.248852501124198</c:v>
                </c:pt>
                <c:pt idx="140">
                  <c:v>47.788760701214137</c:v>
                </c:pt>
                <c:pt idx="141">
                  <c:v>51.611861557311272</c:v>
                </c:pt>
                <c:pt idx="142">
                  <c:v>55.740810481896176</c:v>
                </c:pt>
                <c:pt idx="143">
                  <c:v>60.200075320447873</c:v>
                </c:pt>
                <c:pt idx="144">
                  <c:v>65.016081346083709</c:v>
                </c:pt>
                <c:pt idx="145">
                  <c:v>70.217367853770412</c:v>
                </c:pt>
                <c:pt idx="146">
                  <c:v>75.834757282072047</c:v>
                </c:pt>
                <c:pt idx="147">
                  <c:v>81.901537864637817</c:v>
                </c:pt>
                <c:pt idx="148">
                  <c:v>88.453660893808845</c:v>
                </c:pt>
                <c:pt idx="149">
                  <c:v>95.529953765313564</c:v>
                </c:pt>
                <c:pt idx="150">
                  <c:v>103.17235006653866</c:v>
                </c:pt>
                <c:pt idx="151">
                  <c:v>111.42613807186176</c:v>
                </c:pt>
                <c:pt idx="152">
                  <c:v>120.3402291176107</c:v>
                </c:pt>
                <c:pt idx="153">
                  <c:v>129.96744744701957</c:v>
                </c:pt>
                <c:pt idx="154">
                  <c:v>140.36484324278115</c:v>
                </c:pt>
                <c:pt idx="155">
                  <c:v>151.59403070220364</c:v>
                </c:pt>
                <c:pt idx="156">
                  <c:v>163.72155315837995</c:v>
                </c:pt>
                <c:pt idx="157">
                  <c:v>176.81927741105036</c:v>
                </c:pt>
                <c:pt idx="158">
                  <c:v>190.96481960393442</c:v>
                </c:pt>
                <c:pt idx="159">
                  <c:v>206.24200517224918</c:v>
                </c:pt>
                <c:pt idx="160">
                  <c:v>222.74136558602913</c:v>
                </c:pt>
                <c:pt idx="161">
                  <c:v>240.56067483291147</c:v>
                </c:pt>
                <c:pt idx="162">
                  <c:v>259.80552881954441</c:v>
                </c:pt>
                <c:pt idx="163">
                  <c:v>280.58997112510798</c:v>
                </c:pt>
                <c:pt idx="164">
                  <c:v>303.03716881511662</c:v>
                </c:pt>
                <c:pt idx="165">
                  <c:v>327.28014232032598</c:v>
                </c:pt>
                <c:pt idx="166">
                  <c:v>353.46255370595208</c:v>
                </c:pt>
                <c:pt idx="167">
                  <c:v>381.73955800242828</c:v>
                </c:pt>
                <c:pt idx="168">
                  <c:v>412.2787226426226</c:v>
                </c:pt>
                <c:pt idx="169">
                  <c:v>445.26102045403246</c:v>
                </c:pt>
                <c:pt idx="170">
                  <c:v>480.88190209035508</c:v>
                </c:pt>
                <c:pt idx="171">
                  <c:v>519.35245425758353</c:v>
                </c:pt>
                <c:pt idx="172">
                  <c:v>560.90065059819028</c:v>
                </c:pt>
                <c:pt idx="173">
                  <c:v>605.77270264604556</c:v>
                </c:pt>
                <c:pt idx="174">
                  <c:v>654.2345188577292</c:v>
                </c:pt>
                <c:pt idx="175">
                  <c:v>706.5732803663476</c:v>
                </c:pt>
                <c:pt idx="176">
                  <c:v>763.09914279565544</c:v>
                </c:pt>
                <c:pt idx="177">
                  <c:v>824.14707421930791</c:v>
                </c:pt>
                <c:pt idx="178">
                  <c:v>890.07884015685261</c:v>
                </c:pt>
                <c:pt idx="179">
                  <c:v>961.28514736940087</c:v>
                </c:pt>
                <c:pt idx="180">
                  <c:v>1038.1879591589529</c:v>
                </c:pt>
                <c:pt idx="181">
                  <c:v>1121.2429958916694</c:v>
                </c:pt>
                <c:pt idx="182">
                  <c:v>1210.9424355630031</c:v>
                </c:pt>
                <c:pt idx="183">
                  <c:v>1307.8178304080434</c:v>
                </c:pt>
                <c:pt idx="184">
                  <c:v>1412.4432568406869</c:v>
                </c:pt>
                <c:pt idx="185">
                  <c:v>1525.438717387942</c:v>
                </c:pt>
                <c:pt idx="186">
                  <c:v>1647.4738147789774</c:v>
                </c:pt>
                <c:pt idx="187">
                  <c:v>1779.2717199612957</c:v>
                </c:pt>
                <c:pt idx="188">
                  <c:v>1921.6134575581996</c:v>
                </c:pt>
                <c:pt idx="189">
                  <c:v>2075.3425341628558</c:v>
                </c:pt>
                <c:pt idx="190">
                  <c:v>2241.3699368958846</c:v>
                </c:pt>
                <c:pt idx="191">
                  <c:v>2420.6795318475556</c:v>
                </c:pt>
                <c:pt idx="192">
                  <c:v>2614.3338943953604</c:v>
                </c:pt>
                <c:pt idx="193">
                  <c:v>2823.4806059469893</c:v>
                </c:pt>
                <c:pt idx="194">
                  <c:v>3049.3590544227486</c:v>
                </c:pt>
                <c:pt idx="195">
                  <c:v>3293.3077787765687</c:v>
                </c:pt>
                <c:pt idx="196">
                  <c:v>3556.7724010786947</c:v>
                </c:pt>
                <c:pt idx="197">
                  <c:v>3841.3141931649907</c:v>
                </c:pt>
                <c:pt idx="198">
                  <c:v>4148.6193286181906</c:v>
                </c:pt>
                <c:pt idx="199">
                  <c:v>4480.5088749076458</c:v>
                </c:pt>
                <c:pt idx="200">
                  <c:v>4838.9495849002578</c:v>
                </c:pt>
                <c:pt idx="201">
                  <c:v>5226.0655516922789</c:v>
                </c:pt>
                <c:pt idx="202">
                  <c:v>5644.1507958276616</c:v>
                </c:pt>
                <c:pt idx="203">
                  <c:v>6095.6828594938752</c:v>
                </c:pt>
                <c:pt idx="204">
                  <c:v>6583.3374882533853</c:v>
                </c:pt>
                <c:pt idx="205">
                  <c:v>7110.0044873136567</c:v>
                </c:pt>
                <c:pt idx="206">
                  <c:v>7678.8048462987499</c:v>
                </c:pt>
                <c:pt idx="207">
                  <c:v>8293.1092340026498</c:v>
                </c:pt>
                <c:pt idx="208">
                  <c:v>8956.5579727228633</c:v>
                </c:pt>
                <c:pt idx="209">
                  <c:v>9673.0826105406923</c:v>
                </c:pt>
                <c:pt idx="210">
                  <c:v>10446.929219383948</c:v>
                </c:pt>
                <c:pt idx="211">
                  <c:v>11282.683556934664</c:v>
                </c:pt>
                <c:pt idx="212">
                  <c:v>12185.298241489438</c:v>
                </c:pt>
                <c:pt idx="213">
                  <c:v>13160.122100808594</c:v>
                </c:pt>
                <c:pt idx="214">
                  <c:v>14212.931868873282</c:v>
                </c:pt>
                <c:pt idx="215">
                  <c:v>15349.966418383145</c:v>
                </c:pt>
                <c:pt idx="216">
                  <c:v>16577.963731853797</c:v>
                </c:pt>
                <c:pt idx="217">
                  <c:v>17904.200830402104</c:v>
                </c:pt>
                <c:pt idx="218">
                  <c:v>19336.536896834274</c:v>
                </c:pt>
                <c:pt idx="219">
                  <c:v>20883.459848581017</c:v>
                </c:pt>
                <c:pt idx="220">
                  <c:v>22554.136636467498</c:v>
                </c:pt>
                <c:pt idx="221">
                  <c:v>24358.467567384898</c:v>
                </c:pt>
                <c:pt idx="222">
                  <c:v>26307.144972775692</c:v>
                </c:pt>
                <c:pt idx="223">
                  <c:v>28411.71657059775</c:v>
                </c:pt>
                <c:pt idx="224">
                  <c:v>30684.653896245571</c:v>
                </c:pt>
                <c:pt idx="225">
                  <c:v>33139.426207945216</c:v>
                </c:pt>
                <c:pt idx="226">
                  <c:v>35790.580304580835</c:v>
                </c:pt>
                <c:pt idx="227">
                  <c:v>38653.826728947308</c:v>
                </c:pt>
                <c:pt idx="228">
                  <c:v>41746.132867263092</c:v>
                </c:pt>
                <c:pt idx="229">
                  <c:v>45085.823496644145</c:v>
                </c:pt>
                <c:pt idx="230">
                  <c:v>48692.689376375682</c:v>
                </c:pt>
                <c:pt idx="231">
                  <c:v>52588.104526485738</c:v>
                </c:pt>
                <c:pt idx="232">
                  <c:v>56795.1528886046</c:v>
                </c:pt>
                <c:pt idx="233">
                  <c:v>61338.765119692973</c:v>
                </c:pt>
                <c:pt idx="234">
                  <c:v>66245.866329268421</c:v>
                </c:pt>
                <c:pt idx="235">
                  <c:v>71545.535635609893</c:v>
                </c:pt>
                <c:pt idx="236">
                  <c:v>77269.178486458695</c:v>
                </c:pt>
                <c:pt idx="237">
                  <c:v>83450.7127653754</c:v>
                </c:pt>
                <c:pt idx="238">
                  <c:v>90126.769786605437</c:v>
                </c:pt>
                <c:pt idx="239">
                  <c:v>97336.911369533875</c:v>
                </c:pt>
                <c:pt idx="240">
                  <c:v>105123.8642790966</c:v>
                </c:pt>
                <c:pt idx="241">
                  <c:v>113533.77342142434</c:v>
                </c:pt>
                <c:pt idx="242">
                  <c:v>122616.4752951383</c:v>
                </c:pt>
                <c:pt idx="243">
                  <c:v>132425.79331874938</c:v>
                </c:pt>
                <c:pt idx="244">
                  <c:v>143019.85678424934</c:v>
                </c:pt>
                <c:pt idx="245">
                  <c:v>154461.44532698928</c:v>
                </c:pt>
                <c:pt idx="246">
                  <c:v>166818.36095314843</c:v>
                </c:pt>
                <c:pt idx="247">
                  <c:v>180163.82982940032</c:v>
                </c:pt>
                <c:pt idx="248">
                  <c:v>194576.93621575236</c:v>
                </c:pt>
                <c:pt idx="249">
                  <c:v>210143.09111301255</c:v>
                </c:pt>
                <c:pt idx="250">
                  <c:v>226954.53840205356</c:v>
                </c:pt>
                <c:pt idx="251">
                  <c:v>245110.90147421786</c:v>
                </c:pt>
                <c:pt idx="252">
                  <c:v>264719.77359215531</c:v>
                </c:pt>
                <c:pt idx="253">
                  <c:v>285897.35547952773</c:v>
                </c:pt>
                <c:pt idx="254">
                  <c:v>308769.14391788997</c:v>
                </c:pt>
                <c:pt idx="255">
                  <c:v>333470.6754313212</c:v>
                </c:pt>
                <c:pt idx="256">
                  <c:v>360148.32946582692</c:v>
                </c:pt>
                <c:pt idx="257">
                  <c:v>388960.19582309312</c:v>
                </c:pt>
                <c:pt idx="258">
                  <c:v>420077.01148894062</c:v>
                </c:pt>
                <c:pt idx="259">
                  <c:v>453683.17240805592</c:v>
                </c:pt>
                <c:pt idx="260">
                  <c:v>489977.82620070042</c:v>
                </c:pt>
                <c:pt idx="261">
                  <c:v>529176.05229675653</c:v>
                </c:pt>
                <c:pt idx="262">
                  <c:v>571510.13648049708</c:v>
                </c:pt>
                <c:pt idx="263">
                  <c:v>617230.94739893684</c:v>
                </c:pt>
                <c:pt idx="264">
                  <c:v>666609.42319085181</c:v>
                </c:pt>
                <c:pt idx="265">
                  <c:v>719938.17704612005</c:v>
                </c:pt>
                <c:pt idx="266">
                  <c:v>777533.23120980966</c:v>
                </c:pt>
                <c:pt idx="267">
                  <c:v>839735.88970659452</c:v>
                </c:pt>
                <c:pt idx="268">
                  <c:v>906914.7608831221</c:v>
                </c:pt>
                <c:pt idx="269">
                  <c:v>979467.94175377197</c:v>
                </c:pt>
                <c:pt idx="270">
                  <c:v>1057825.3770940737</c:v>
                </c:pt>
                <c:pt idx="271">
                  <c:v>1142451.4072615996</c:v>
                </c:pt>
                <c:pt idx="272">
                  <c:v>1233847.5198425276</c:v>
                </c:pt>
                <c:pt idx="273">
                  <c:v>1332555.3214299299</c:v>
                </c:pt>
                <c:pt idx="274">
                  <c:v>1439159.7471443245</c:v>
                </c:pt>
                <c:pt idx="275">
                  <c:v>1554292.5269158706</c:v>
                </c:pt>
                <c:pt idx="276">
                  <c:v>1678635.9290691405</c:v>
                </c:pt>
                <c:pt idx="277">
                  <c:v>1812926.8033946718</c:v>
                </c:pt>
                <c:pt idx="278">
                  <c:v>1957960.9476662457</c:v>
                </c:pt>
                <c:pt idx="279">
                  <c:v>2114597.8234795458</c:v>
                </c:pt>
                <c:pt idx="280">
                  <c:v>2283765.6493579098</c:v>
                </c:pt>
                <c:pt idx="281">
                  <c:v>2466466.9013065426</c:v>
                </c:pt>
                <c:pt idx="282">
                  <c:v>2663784.2534110663</c:v>
                </c:pt>
                <c:pt idx="283">
                  <c:v>2876886.9936839519</c:v>
                </c:pt>
                <c:pt idx="284">
                  <c:v>3107037.9531786684</c:v>
                </c:pt>
                <c:pt idx="285">
                  <c:v>3355600.9894329621</c:v>
                </c:pt>
                <c:pt idx="286">
                  <c:v>3624049.0685875993</c:v>
                </c:pt>
                <c:pt idx="287">
                  <c:v>3913972.9940746077</c:v>
                </c:pt>
                <c:pt idx="288">
                  <c:v>4227090.833600577</c:v>
                </c:pt>
                <c:pt idx="289">
                  <c:v>4565258.100288623</c:v>
                </c:pt>
                <c:pt idx="290">
                  <c:v>4930478.7483117133</c:v>
                </c:pt>
                <c:pt idx="291">
                  <c:v>5324917.0481766509</c:v>
                </c:pt>
                <c:pt idx="292">
                  <c:v>5750910.4120307835</c:v>
                </c:pt>
                <c:pt idx="293">
                  <c:v>6210983.2449932462</c:v>
                </c:pt>
                <c:pt idx="294">
                  <c:v>6707861.9045927059</c:v>
                </c:pt>
                <c:pt idx="295">
                  <c:v>7244490.8569601225</c:v>
                </c:pt>
                <c:pt idx="296">
                  <c:v>7824050.1255169325</c:v>
                </c:pt>
                <c:pt idx="297">
                  <c:v>8449974.1355582867</c:v>
                </c:pt>
                <c:pt idx="298">
                  <c:v>9125972.0664029494</c:v>
                </c:pt>
                <c:pt idx="299">
                  <c:v>9856049.8317151852</c:v>
                </c:pt>
                <c:pt idx="300">
                  <c:v>10644533.818252401</c:v>
                </c:pt>
                <c:pt idx="301">
                  <c:v>11496096.523712594</c:v>
                </c:pt>
                <c:pt idx="302">
                  <c:v>12415784.245609602</c:v>
                </c:pt>
                <c:pt idx="303">
                  <c:v>13409046.985258371</c:v>
                </c:pt>
                <c:pt idx="304">
                  <c:v>14481770.74407904</c:v>
                </c:pt>
                <c:pt idx="305">
                  <c:v>15640312.403605364</c:v>
                </c:pt>
                <c:pt idx="306">
                  <c:v>16891537.395893794</c:v>
                </c:pt>
                <c:pt idx="307">
                  <c:v>18242860.3875653</c:v>
                </c:pt>
                <c:pt idx="308">
                  <c:v>19702289.218570527</c:v>
                </c:pt>
                <c:pt idx="309">
                  <c:v>21278472.356056169</c:v>
                </c:pt>
                <c:pt idx="310">
                  <c:v>22980750.144540664</c:v>
                </c:pt>
                <c:pt idx="311">
                  <c:v>24819210.15610392</c:v>
                </c:pt>
                <c:pt idx="312">
                  <c:v>26804746.968592234</c:v>
                </c:pt>
                <c:pt idx="313">
                  <c:v>28949126.726079613</c:v>
                </c:pt>
                <c:pt idx="314">
                  <c:v>31265056.864165984</c:v>
                </c:pt>
                <c:pt idx="315">
                  <c:v>33766261.413299263</c:v>
                </c:pt>
                <c:pt idx="316">
                  <c:v>36467562.326363206</c:v>
                </c:pt>
                <c:pt idx="317">
                  <c:v>39384967.312472261</c:v>
                </c:pt>
                <c:pt idx="318">
                  <c:v>42535764.697470047</c:v>
                </c:pt>
                <c:pt idx="319">
                  <c:v>45938625.873267651</c:v>
                </c:pt>
                <c:pt idx="320">
                  <c:v>49613715.943129063</c:v>
                </c:pt>
                <c:pt idx="321">
                  <c:v>53582813.218579389</c:v>
                </c:pt>
                <c:pt idx="322">
                  <c:v>57869438.276065744</c:v>
                </c:pt>
                <c:pt idx="323">
                  <c:v>62498993.338151008</c:v>
                </c:pt>
                <c:pt idx="324">
                  <c:v>67498912.805203095</c:v>
                </c:pt>
                <c:pt idx="325">
                  <c:v>72898825.829619348</c:v>
                </c:pt>
                <c:pt idx="326">
                  <c:v>78730731.895988896</c:v>
                </c:pt>
                <c:pt idx="327">
                  <c:v>85029190.447668016</c:v>
                </c:pt>
                <c:pt idx="328">
                  <c:v>91831525.68348147</c:v>
                </c:pt>
                <c:pt idx="329">
                  <c:v>99178047.738159999</c:v>
                </c:pt>
                <c:pt idx="330">
                  <c:v>107112291.5572128</c:v>
                </c:pt>
                <c:pt idx="331">
                  <c:v>115681274.88178983</c:v>
                </c:pt>
                <c:pt idx="332">
                  <c:v>124935776.87233303</c:v>
                </c:pt>
                <c:pt idx="333">
                  <c:v>134930639.0221197</c:v>
                </c:pt>
                <c:pt idx="334">
                  <c:v>145725090.14388928</c:v>
                </c:pt>
                <c:pt idx="335">
                  <c:v>157383097.35540044</c:v>
                </c:pt>
                <c:pt idx="336">
                  <c:v>169973745.14383247</c:v>
                </c:pt>
                <c:pt idx="337">
                  <c:v>183571644.75533909</c:v>
                </c:pt>
                <c:pt idx="338">
                  <c:v>198257376.33576623</c:v>
                </c:pt>
                <c:pt idx="339">
                  <c:v>214117966.44262755</c:v>
                </c:pt>
                <c:pt idx="340">
                  <c:v>231247403.75803778</c:v>
                </c:pt>
                <c:pt idx="341">
                  <c:v>249747196.0586808</c:v>
                </c:pt>
                <c:pt idx="342">
                  <c:v>269726971.7433753</c:v>
                </c:pt>
                <c:pt idx="343">
                  <c:v>291305129.48284537</c:v>
                </c:pt>
                <c:pt idx="344">
                  <c:v>314609539.84147304</c:v>
                </c:pt>
                <c:pt idx="345">
                  <c:v>339778303.02879089</c:v>
                </c:pt>
                <c:pt idx="346">
                  <c:v>366960567.2710942</c:v>
                </c:pt>
                <c:pt idx="347">
                  <c:v>396317412.65278178</c:v>
                </c:pt>
                <c:pt idx="348">
                  <c:v>428022805.66500437</c:v>
                </c:pt>
                <c:pt idx="349">
                  <c:v>462264630.11820477</c:v>
                </c:pt>
                <c:pt idx="350">
                  <c:v>499245800.5276612</c:v>
                </c:pt>
                <c:pt idx="351">
                  <c:v>539185464.56987417</c:v>
                </c:pt>
                <c:pt idx="352">
                  <c:v>582320301.7354641</c:v>
                </c:pt>
                <c:pt idx="353">
                  <c:v>628905925.87430131</c:v>
                </c:pt>
                <c:pt idx="354">
                  <c:v>679218399.94424546</c:v>
                </c:pt>
                <c:pt idx="355">
                  <c:v>733555871.93978512</c:v>
                </c:pt>
                <c:pt idx="356">
                  <c:v>792240341.69496799</c:v>
                </c:pt>
                <c:pt idx="357">
                  <c:v>855619569.0305655</c:v>
                </c:pt>
                <c:pt idx="358">
                  <c:v>924069134.55301082</c:v>
                </c:pt>
                <c:pt idx="359">
                  <c:v>997994665.3172518</c:v>
                </c:pt>
                <c:pt idx="360">
                  <c:v>1077834238.5426321</c:v>
                </c:pt>
                <c:pt idx="361">
                  <c:v>1164060977.6260428</c:v>
                </c:pt>
                <c:pt idx="362">
                  <c:v>1257185855.8361263</c:v>
                </c:pt>
                <c:pt idx="363">
                  <c:v>1357760724.3030164</c:v>
                </c:pt>
                <c:pt idx="364">
                  <c:v>1466381582.2472579</c:v>
                </c:pt>
                <c:pt idx="365">
                  <c:v>1583692108.8270388</c:v>
                </c:pt>
                <c:pt idx="366">
                  <c:v>1710387477.5332019</c:v>
                </c:pt>
              </c:numCache>
            </c:numRef>
          </c:xVal>
          <c:yVal>
            <c:numRef>
              <c:f>Bode04!$S$5:$S$371</c:f>
              <c:numCache>
                <c:formatCode>General</c:formatCode>
                <c:ptCount val="367"/>
                <c:pt idx="0">
                  <c:v>-4.9958794724436546E-2</c:v>
                </c:pt>
                <c:pt idx="1">
                  <c:v>-4.6263693500411374E-2</c:v>
                </c:pt>
                <c:pt idx="2">
                  <c:v>-4.2841178563185436E-2</c:v>
                </c:pt>
                <c:pt idx="3">
                  <c:v>-3.9671291116723378E-2</c:v>
                </c:pt>
                <c:pt idx="4">
                  <c:v>-3.6735503091097757E-2</c:v>
                </c:pt>
                <c:pt idx="5">
                  <c:v>-3.4016620950659479E-2</c:v>
                </c:pt>
                <c:pt idx="6">
                  <c:v>-3.1498694628142157E-2</c:v>
                </c:pt>
                <c:pt idx="7">
                  <c:v>-2.9166931611594161E-2</c:v>
                </c:pt>
                <c:pt idx="8">
                  <c:v>-2.7007616127021527E-2</c:v>
                </c:pt>
                <c:pt idx="9">
                  <c:v>-2.5008033298174664E-2</c:v>
                </c:pt>
                <c:pt idx="10">
                  <c:v>-2.315639812116483E-2</c:v>
                </c:pt>
                <c:pt idx="11">
                  <c:v>-2.1441789061653015E-2</c:v>
                </c:pt>
                <c:pt idx="12">
                  <c:v>-1.9854086063098922E-2</c:v>
                </c:pt>
                <c:pt idx="13">
                  <c:v>-1.8383912743511355E-2</c:v>
                </c:pt>
                <c:pt idx="14">
                  <c:v>-1.7022582553335937E-2</c:v>
                </c:pt>
                <c:pt idx="15">
                  <c:v>-1.5762048666999484E-2</c:v>
                </c:pt>
                <c:pt idx="16">
                  <c:v>-1.4594857383979486E-2</c:v>
                </c:pt>
                <c:pt idx="17">
                  <c:v>-1.3514104821125568E-2</c:v>
                </c:pt>
                <c:pt idx="18">
                  <c:v>-1.2513396685582025E-2</c:v>
                </c:pt>
                <c:pt idx="19">
                  <c:v>-1.158681092646799E-2</c:v>
                </c:pt>
                <c:pt idx="20">
                  <c:v>-1.0728863073020652E-2</c:v>
                </c:pt>
                <c:pt idx="21">
                  <c:v>-9.934474076857441E-3</c:v>
                </c:pt>
                <c:pt idx="22">
                  <c:v>-9.1989404861085936E-3</c:v>
                </c:pt>
                <c:pt idx="23">
                  <c:v>-8.5179067892211732E-3</c:v>
                </c:pt>
                <c:pt idx="24">
                  <c:v>-7.887339776098571E-3</c:v>
                </c:pt>
                <c:pt idx="25">
                  <c:v>-7.303504773815736E-3</c:v>
                </c:pt>
                <c:pt idx="26">
                  <c:v>-6.7629436233697911E-3</c:v>
                </c:pt>
                <c:pt idx="27">
                  <c:v>-6.2624542727424673E-3</c:v>
                </c:pt>
                <c:pt idx="28">
                  <c:v>-5.7990718699374852E-3</c:v>
                </c:pt>
                <c:pt idx="29">
                  <c:v>-5.3700512475984442E-3</c:v>
                </c:pt>
                <c:pt idx="30">
                  <c:v>-4.9728506983078308E-3</c:v>
                </c:pt>
                <c:pt idx="31">
                  <c:v>-4.6051169467196231E-3</c:v>
                </c:pt>
                <c:pt idx="32">
                  <c:v>-4.2646712312965707E-3</c:v>
                </c:pt>
                <c:pt idx="33">
                  <c:v>-3.9494964146225848E-3</c:v>
                </c:pt>
                <c:pt idx="34">
                  <c:v>-3.6577250470572137E-3</c:v>
                </c:pt>
                <c:pt idx="35">
                  <c:v>-3.3876283139116191E-3</c:v>
                </c:pt>
                <c:pt idx="36">
                  <c:v>-3.1376058013728469E-3</c:v>
                </c:pt>
                <c:pt idx="37">
                  <c:v>-2.9061760211055842E-3</c:v>
                </c:pt>
                <c:pt idx="38">
                  <c:v>-2.6919676378378676E-3</c:v>
                </c:pt>
                <c:pt idx="39">
                  <c:v>-2.4937113483087855E-3</c:v>
                </c:pt>
                <c:pt idx="40">
                  <c:v>-2.3102323637414013E-3</c:v>
                </c:pt>
                <c:pt idx="41">
                  <c:v>-2.140443451521206E-3</c:v>
                </c:pt>
                <c:pt idx="42">
                  <c:v>-1.9833384950270613E-3</c:v>
                </c:pt>
                <c:pt idx="43">
                  <c:v>-1.8379865335947665E-3</c:v>
                </c:pt>
                <c:pt idx="44">
                  <c:v>-1.7035262474088555E-3</c:v>
                </c:pt>
                <c:pt idx="45">
                  <c:v>-1.579160854731312E-3</c:v>
                </c:pt>
                <c:pt idx="46">
                  <c:v>-1.4641533913006242E-3</c:v>
                </c:pt>
                <c:pt idx="47">
                  <c:v>-1.3578223439844629E-3</c:v>
                </c:pt>
                <c:pt idx="48">
                  <c:v>-1.2595376128567513E-3</c:v>
                </c:pt>
                <c:pt idx="49">
                  <c:v>-1.1687167778067565E-3</c:v>
                </c:pt>
                <c:pt idx="50">
                  <c:v>-1.0848216475850211E-3</c:v>
                </c:pt>
                <c:pt idx="51">
                  <c:v>-1.007355070858758E-3</c:v>
                </c:pt>
                <c:pt idx="52">
                  <c:v>-9.358579903973027E-4</c:v>
                </c:pt>
                <c:pt idx="53">
                  <c:v>-8.6990672294525535E-4</c:v>
                </c:pt>
                <c:pt idx="54">
                  <c:v>-8.0911044867541576E-4</c:v>
                </c:pt>
                <c:pt idx="55">
                  <c:v>-7.5310889535321209E-4</c:v>
                </c:pt>
                <c:pt idx="56">
                  <c:v>-7.0157020349632135E-4</c:v>
                </c:pt>
                <c:pt idx="57">
                  <c:v>-6.5418895988425963E-4</c:v>
                </c:pt>
                <c:pt idx="58">
                  <c:v>-6.1068438776917843E-4</c:v>
                </c:pt>
                <c:pt idx="59">
                  <c:v>-5.7079868306677531E-4</c:v>
                </c:pt>
                <c:pt idx="60">
                  <c:v>-5.3429548667055158E-4</c:v>
                </c:pt>
                <c:pt idx="61">
                  <c:v>-5.0095848383872551E-4</c:v>
                </c:pt>
                <c:pt idx="62">
                  <c:v>-4.7059012235565952E-4</c:v>
                </c:pt>
                <c:pt idx="63">
                  <c:v>-4.430104418731458E-4</c:v>
                </c:pt>
                <c:pt idx="64">
                  <c:v>-4.1805600749544278E-4</c:v>
                </c:pt>
                <c:pt idx="65">
                  <c:v>-3.9557894128946066E-4</c:v>
                </c:pt>
                <c:pt idx="66">
                  <c:v>-3.7544604598160761E-4</c:v>
                </c:pt>
                <c:pt idx="67">
                  <c:v>-3.5753801564895432E-4</c:v>
                </c:pt>
                <c:pt idx="68">
                  <c:v>-3.4174872872777648E-4</c:v>
                </c:pt>
                <c:pt idx="69">
                  <c:v>-3.279846191502497E-4</c:v>
                </c:pt>
                <c:pt idx="70">
                  <c:v>-3.1616412188297926E-4</c:v>
                </c:pt>
                <c:pt idx="71">
                  <c:v>-3.0621718958188877E-4</c:v>
                </c:pt>
                <c:pt idx="72">
                  <c:v>-2.9808487749937113E-4</c:v>
                </c:pt>
                <c:pt idx="73">
                  <c:v>-2.9171899418402986E-4</c:v>
                </c:pt>
                <c:pt idx="74">
                  <c:v>-2.8708181590318617E-4</c:v>
                </c:pt>
                <c:pt idx="75">
                  <c:v>-2.8414586309592033E-4</c:v>
                </c:pt>
                <c:pt idx="76">
                  <c:v>-2.8289373753198307E-4</c:v>
                </c:pt>
                <c:pt idx="77">
                  <c:v>-2.833180192116329E-4</c:v>
                </c:pt>
                <c:pt idx="78">
                  <c:v>-2.8542122239545996E-4</c:v>
                </c:pt>
                <c:pt idx="79">
                  <c:v>-2.8921581050364288E-4</c:v>
                </c:pt>
                <c:pt idx="80">
                  <c:v>-2.9472426997292732E-4</c:v>
                </c:pt>
                <c:pt idx="81">
                  <c:v>-3.0197924350897922E-4</c:v>
                </c:pt>
                <c:pt idx="82">
                  <c:v>-3.1102372352372407E-4</c:v>
                </c:pt>
                <c:pt idx="83">
                  <c:v>-3.2191130690391876E-4</c:v>
                </c:pt>
                <c:pt idx="84">
                  <c:v>-3.3470651262062703E-4</c:v>
                </c:pt>
                <c:pt idx="85">
                  <c:v>-3.4948516406163756E-4</c:v>
                </c:pt>
                <c:pt idx="86">
                  <c:v>-3.6633483835237901E-4</c:v>
                </c:pt>
                <c:pt idx="87">
                  <c:v>-3.8535538532782123E-4</c:v>
                </c:pt>
                <c:pt idx="88">
                  <c:v>-4.0665951923055609E-4</c:v>
                </c:pt>
                <c:pt idx="89">
                  <c:v>-4.3037348664116753E-4</c:v>
                </c:pt>
                <c:pt idx="90">
                  <c:v>-4.5663781459868264E-4</c:v>
                </c:pt>
                <c:pt idx="91">
                  <c:v>-4.8560814334401093E-4</c:v>
                </c:pt>
                <c:pt idx="92">
                  <c:v>-5.1745614862064792E-4</c:v>
                </c:pt>
                <c:pt idx="93">
                  <c:v>-5.5237055899748963E-4</c:v>
                </c:pt>
                <c:pt idx="94">
                  <c:v>-5.9055827424154563E-4</c:v>
                </c:pt>
                <c:pt idx="95">
                  <c:v>-6.3224559136693136E-4</c:v>
                </c:pt>
                <c:pt idx="96">
                  <c:v>-6.7767954562435021E-4</c:v>
                </c:pt>
                <c:pt idx="97">
                  <c:v>-7.2712937437606593E-4</c:v>
                </c:pt>
                <c:pt idx="98">
                  <c:v>-7.8088811252917509E-4</c:v>
                </c:pt>
                <c:pt idx="99">
                  <c:v>-8.3927432897904853E-4</c:v>
                </c:pt>
                <c:pt idx="100">
                  <c:v>-9.0263401434978983E-4</c:v>
                </c:pt>
                <c:pt idx="101">
                  <c:v>-9.7134263121428964E-4</c:v>
                </c:pt>
                <c:pt idx="102">
                  <c:v>-1.0458073389382541E-3</c:v>
                </c:pt>
                <c:pt idx="103">
                  <c:v>-1.1264694063260789E-3</c:v>
                </c:pt>
                <c:pt idx="104">
                  <c:v>-1.2138068263576754E-3</c:v>
                </c:pt>
                <c:pt idx="105">
                  <c:v>-1.3083371485008467E-3</c:v>
                </c:pt>
                <c:pt idx="106">
                  <c:v>-1.4106205453705109E-3</c:v>
                </c:pt>
                <c:pt idx="107">
                  <c:v>-1.5212631318914651E-3</c:v>
                </c:pt>
                <c:pt idx="108">
                  <c:v>-1.6409205566135408E-3</c:v>
                </c:pt>
                <c:pt idx="109">
                  <c:v>-1.7703018864354688E-3</c:v>
                </c:pt>
                <c:pt idx="110">
                  <c:v>-1.910173807725871E-3</c:v>
                </c:pt>
                <c:pt idx="111">
                  <c:v>-2.0613651686963818E-3</c:v>
                </c:pt>
                <c:pt idx="112">
                  <c:v>-2.2247718898936153E-3</c:v>
                </c:pt>
                <c:pt idx="113">
                  <c:v>-2.4013622718448832E-3</c:v>
                </c:pt>
                <c:pt idx="114">
                  <c:v>-2.5921827312293485E-3</c:v>
                </c:pt>
                <c:pt idx="115">
                  <c:v>-2.7983639994647192E-3</c:v>
                </c:pt>
                <c:pt idx="116">
                  <c:v>-3.0211278203132698E-3</c:v>
                </c:pt>
                <c:pt idx="117">
                  <c:v>-3.2617941860347854E-3</c:v>
                </c:pt>
                <c:pt idx="118">
                  <c:v>-3.5217891547633493E-3</c:v>
                </c:pt>
                <c:pt idx="119">
                  <c:v>-3.8026532951762121E-3</c:v>
                </c:pt>
                <c:pt idx="120">
                  <c:v>-4.1060508081735446E-3</c:v>
                </c:pt>
                <c:pt idx="121">
                  <c:v>-4.4337793792157331E-3</c:v>
                </c:pt>
                <c:pt idx="122">
                  <c:v>-4.787780819188881E-3</c:v>
                </c:pt>
                <c:pt idx="123">
                  <c:v>-5.1701525562084854E-3</c:v>
                </c:pt>
                <c:pt idx="124">
                  <c:v>-5.5831600456460089E-3</c:v>
                </c:pt>
                <c:pt idx="125">
                  <c:v>-6.0292501708927278E-3</c:v>
                </c:pt>
                <c:pt idx="126">
                  <c:v>-6.5110657129797966E-3</c:v>
                </c:pt>
                <c:pt idx="127">
                  <c:v>-7.0314609731718632E-3</c:v>
                </c:pt>
                <c:pt idx="128">
                  <c:v>-7.5935186390611734E-3</c:v>
                </c:pt>
                <c:pt idx="129">
                  <c:v>-8.2005679915256278E-3</c:v>
                </c:pt>
                <c:pt idx="130">
                  <c:v>-8.8562045571896064E-3</c:v>
                </c:pt>
                <c:pt idx="131">
                  <c:v>-9.5643113187478396E-3</c:v>
                </c:pt>
                <c:pt idx="132">
                  <c:v>-1.0329081603680968E-2</c:v>
                </c:pt>
                <c:pt idx="133">
                  <c:v>-1.1155043780498504E-2</c:v>
                </c:pt>
                <c:pt idx="134">
                  <c:v>-1.2047087900669946E-2</c:v>
                </c:pt>
                <c:pt idx="135">
                  <c:v>-1.3010494433812046E-2</c:v>
                </c:pt>
                <c:pt idx="136">
                  <c:v>-1.4050965253432047E-2</c:v>
                </c:pt>
                <c:pt idx="137">
                  <c:v>-1.5174657040499084E-2</c:v>
                </c:pt>
                <c:pt idx="138">
                  <c:v>-1.6388217282209207E-2</c:v>
                </c:pt>
                <c:pt idx="139">
                  <c:v>-1.769882305335924E-2</c:v>
                </c:pt>
                <c:pt idx="140">
                  <c:v>-1.9114222777528507E-2</c:v>
                </c:pt>
                <c:pt idx="141">
                  <c:v>-2.0642781174489477E-2</c:v>
                </c:pt>
                <c:pt idx="142">
                  <c:v>-2.2293527608538824E-2</c:v>
                </c:pt>
                <c:pt idx="143">
                  <c:v>-2.4076208059251199E-2</c:v>
                </c:pt>
                <c:pt idx="144">
                  <c:v>-2.6001340940851454E-2</c:v>
                </c:pt>
                <c:pt idx="145">
                  <c:v>-2.8080276998129684E-2</c:v>
                </c:pt>
                <c:pt idx="146">
                  <c:v>-3.032526350450496E-2</c:v>
                </c:pt>
                <c:pt idx="147">
                  <c:v>-3.274951298009534E-2</c:v>
                </c:pt>
                <c:pt idx="148">
                  <c:v>-3.5367276632724869E-2</c:v>
                </c:pt>
                <c:pt idx="149">
                  <c:v>-3.8193922700477487E-2</c:v>
                </c:pt>
                <c:pt idx="150">
                  <c:v>-4.1246019837909438E-2</c:v>
                </c:pt>
                <c:pt idx="151">
                  <c:v>-4.4541425635863933E-2</c:v>
                </c:pt>
                <c:pt idx="152">
                  <c:v>-4.8099380292632672E-2</c:v>
                </c:pt>
                <c:pt idx="153">
                  <c:v>-5.194060535655718E-2</c:v>
                </c:pt>
                <c:pt idx="154">
                  <c:v>-5.6087407330347103E-2</c:v>
                </c:pt>
                <c:pt idx="155">
                  <c:v>-6.0563785757148263E-2</c:v>
                </c:pt>
                <c:pt idx="156">
                  <c:v>-6.5395545187607915E-2</c:v>
                </c:pt>
                <c:pt idx="157">
                  <c:v>-7.0610410143565977E-2</c:v>
                </c:pt>
                <c:pt idx="158">
                  <c:v>-7.6238141832735515E-2</c:v>
                </c:pt>
                <c:pt idx="159">
                  <c:v>-8.2310654912152115E-2</c:v>
                </c:pt>
                <c:pt idx="160">
                  <c:v>-8.8862132025455384E-2</c:v>
                </c:pt>
                <c:pt idx="161">
                  <c:v>-9.5929133126089416E-2</c:v>
                </c:pt>
                <c:pt idx="162">
                  <c:v>-0.103550695717897</c:v>
                </c:pt>
                <c:pt idx="163">
                  <c:v>-0.11176842106614071</c:v>
                </c:pt>
                <c:pt idx="164">
                  <c:v>-0.12062654012376708</c:v>
                </c:pt>
                <c:pt idx="165">
                  <c:v>-0.1301719513480048</c:v>
                </c:pt>
                <c:pt idx="166">
                  <c:v>-0.14045422072302191</c:v>
                </c:pt>
                <c:pt idx="167">
                  <c:v>-0.15152553213609576</c:v>
                </c:pt>
                <c:pt idx="168">
                  <c:v>-0.16344057377518081</c:v>
                </c:pt>
                <c:pt idx="169">
                  <c:v>-0.17625634345083704</c:v>
                </c:pt>
                <c:pt idx="170">
                  <c:v>-0.19003185276535853</c:v>
                </c:pt>
                <c:pt idx="171">
                  <c:v>-0.20482770699206976</c:v>
                </c:pt>
                <c:pt idx="172">
                  <c:v>-0.22070553461539308</c:v>
                </c:pt>
                <c:pt idx="173">
                  <c:v>-0.23772723806791837</c:v>
                </c:pt>
                <c:pt idx="174">
                  <c:v>-0.2559540357917523</c:v>
                </c:pt>
                <c:pt idx="175">
                  <c:v>-0.27544526604290231</c:v>
                </c:pt>
                <c:pt idx="176">
                  <c:v>-0.29625692574962809</c:v>
                </c:pt>
                <c:pt idx="177">
                  <c:v>-0.31843992432333329</c:v>
                </c:pt>
                <c:pt idx="178">
                  <c:v>-0.34203804383157238</c:v>
                </c:pt>
                <c:pt idx="179">
                  <c:v>-0.36708561459917244</c:v>
                </c:pt>
                <c:pt idx="180">
                  <c:v>-0.39360494007711777</c:v>
                </c:pt>
                <c:pt idx="181">
                  <c:v>-0.42160353706370923</c:v>
                </c:pt>
                <c:pt idx="182">
                  <c:v>-0.45107129633348431</c:v>
                </c:pt>
                <c:pt idx="183">
                  <c:v>-0.48197771204673967</c:v>
                </c:pt>
                <c:pt idx="184">
                  <c:v>-0.51426937150367347</c:v>
                </c:pt>
                <c:pt idx="185">
                  <c:v>-0.54786793313743087</c:v>
                </c:pt>
                <c:pt idx="186">
                  <c:v>-0.58266884149584919</c:v>
                </c:pt>
                <c:pt idx="187">
                  <c:v>-0.61854102402028255</c:v>
                </c:pt>
                <c:pt idx="188">
                  <c:v>-0.65532777768909145</c:v>
                </c:pt>
                <c:pt idx="189">
                  <c:v>-0.69284898000566952</c:v>
                </c:pt>
                <c:pt idx="190">
                  <c:v>-0.73090465086588607</c:v>
                </c:pt>
                <c:pt idx="191">
                  <c:v>-0.76927976010898613</c:v>
                </c:pt>
                <c:pt idx="192">
                  <c:v>-0.80775003821097702</c:v>
                </c:pt>
                <c:pt idx="193">
                  <c:v>-0.84608842738524803</c:v>
                </c:pt>
                <c:pt idx="194">
                  <c:v>-0.88407172956184132</c:v>
                </c:pt>
                <c:pt idx="195">
                  <c:v>-0.92148698227696069</c:v>
                </c:pt>
                <c:pt idx="196">
                  <c:v>-0.95813712858909361</c:v>
                </c:pt>
                <c:pt idx="197">
                  <c:v>-0.99384563563383588</c:v>
                </c:pt>
                <c:pt idx="198">
                  <c:v>-1.0284598409998038</c:v>
                </c:pt>
                <c:pt idx="199">
                  <c:v>-1.0618529440214424</c:v>
                </c:pt>
                <c:pt idx="200">
                  <c:v>-1.0939246880166249</c:v>
                </c:pt>
                <c:pt idx="201">
                  <c:v>-1.1246008823707787</c:v>
                </c:pt>
                <c:pt idx="202">
                  <c:v>-1.1538319809540467</c:v>
                </c:pt>
                <c:pt idx="203">
                  <c:v>-1.1815909643690581</c:v>
                </c:pt>
                <c:pt idx="204">
                  <c:v>-1.2078707728404108</c:v>
                </c:pt>
                <c:pt idx="205">
                  <c:v>-1.2326815125581414</c:v>
                </c:pt>
                <c:pt idx="206">
                  <c:v>-1.2560476202997901</c:v>
                </c:pt>
                <c:pt idx="207">
                  <c:v>-1.2780051275451074</c:v>
                </c:pt>
                <c:pt idx="208">
                  <c:v>-1.2985991224401543</c:v>
                </c:pt>
                <c:pt idx="209">
                  <c:v>-1.3178814699747212</c:v>
                </c:pt>
                <c:pt idx="210">
                  <c:v>-1.3359088196880167</c:v>
                </c:pt>
                <c:pt idx="211">
                  <c:v>-1.3527409066433047</c:v>
                </c:pt>
                <c:pt idx="212">
                  <c:v>-1.3684391348283413</c:v>
                </c:pt>
                <c:pt idx="213">
                  <c:v>-1.3830654215110818</c:v>
                </c:pt>
                <c:pt idx="214">
                  <c:v>-1.3966812751726558</c:v>
                </c:pt>
                <c:pt idx="215">
                  <c:v>-1.4093470772386725</c:v>
                </c:pt>
                <c:pt idx="216">
                  <c:v>-1.4211215378697806</c:v>
                </c:pt>
                <c:pt idx="217">
                  <c:v>-1.4320612976863047</c:v>
                </c:pt>
                <c:pt idx="218">
                  <c:v>-1.4422206498268038</c:v>
                </c:pt>
                <c:pt idx="219">
                  <c:v>-1.4516513596968346</c:v>
                </c:pt>
                <c:pt idx="220">
                  <c:v>-1.4604025628238102</c:v>
                </c:pt>
                <c:pt idx="221">
                  <c:v>-1.4685207241862654</c:v>
                </c:pt>
                <c:pt idx="222">
                  <c:v>-1.4760496451078837</c:v>
                </c:pt>
                <c:pt idx="223">
                  <c:v>-1.4830305062365898</c:v>
                </c:pt>
                <c:pt idx="224">
                  <c:v>-1.4895019372464893</c:v>
                </c:pt>
                <c:pt idx="225">
                  <c:v>-1.4955001057112192</c:v>
                </c:pt>
                <c:pt idx="226">
                  <c:v>-1.5010588191225551</c:v>
                </c:pt>
                <c:pt idx="227">
                  <c:v>-1.5062096352968897</c:v>
                </c:pt>
                <c:pt idx="228">
                  <c:v>-1.5109819774564317</c:v>
                </c:pt>
                <c:pt idx="229">
                  <c:v>-1.5154032511234246</c:v>
                </c:pt>
                <c:pt idx="230">
                  <c:v>-1.5194989606541476</c:v>
                </c:pt>
                <c:pt idx="231">
                  <c:v>-1.5232928237917986</c:v>
                </c:pt>
                <c:pt idx="232">
                  <c:v>-1.5268068830571675</c:v>
                </c:pt>
                <c:pt idx="233">
                  <c:v>-1.5300616131435592</c:v>
                </c:pt>
                <c:pt idx="234">
                  <c:v>-1.5330760237549321</c:v>
                </c:pt>
                <c:pt idx="235">
                  <c:v>-1.5358677575380275</c:v>
                </c:pt>
                <c:pt idx="236">
                  <c:v>-1.5384531829223282</c:v>
                </c:pt>
                <c:pt idx="237">
                  <c:v>-1.5408474818057711</c:v>
                </c:pt>
                <c:pt idx="238">
                  <c:v>-1.5430647321172368</c:v>
                </c:pt>
                <c:pt idx="239">
                  <c:v>-1.5451179853554684</c:v>
                </c:pt>
                <c:pt idx="240">
                  <c:v>-1.5470193392534131</c:v>
                </c:pt>
                <c:pt idx="241">
                  <c:v>-1.5487800057513024</c:v>
                </c:pt>
                <c:pt idx="242">
                  <c:v>-1.5504103744844022</c:v>
                </c:pt>
                <c:pt idx="243">
                  <c:v>-1.5519200720050004</c:v>
                </c:pt>
                <c:pt idx="244">
                  <c:v>-1.5533180169649512</c:v>
                </c:pt>
                <c:pt idx="245">
                  <c:v>-1.5546124714866834</c:v>
                </c:pt>
                <c:pt idx="246">
                  <c:v>-1.5558110889482946</c:v>
                </c:pt>
                <c:pt idx="247">
                  <c:v>-1.556920958403279</c:v>
                </c:pt>
                <c:pt idx="248">
                  <c:v>-1.5579486458483354</c:v>
                </c:pt>
                <c:pt idx="249">
                  <c:v>-1.5589002325442594</c:v>
                </c:pt>
                <c:pt idx="250">
                  <c:v>-1.5597813505855844</c:v>
                </c:pt>
                <c:pt idx="251">
                  <c:v>-1.5605972159047898</c:v>
                </c:pt>
                <c:pt idx="252">
                  <c:v>-1.5613526588868327</c:v>
                </c:pt>
                <c:pt idx="253">
                  <c:v>-1.5620521527596736</c:v>
                </c:pt>
                <c:pt idx="254">
                  <c:v>-1.5626998399165293</c:v>
                </c:pt>
                <c:pt idx="255">
                  <c:v>-1.5632995563159049</c:v>
                </c:pt>
                <c:pt idx="256">
                  <c:v>-1.5638548540961117</c:v>
                </c:pt>
                <c:pt idx="257">
                  <c:v>-1.5643690225320184</c:v>
                </c:pt>
                <c:pt idx="258">
                  <c:v>-1.5648451074532532</c:v>
                </c:pt>
                <c:pt idx="259">
                  <c:v>-1.5652859292349783</c:v>
                </c:pt>
                <c:pt idx="260">
                  <c:v>-1.5656940994647133</c:v>
                </c:pt>
                <c:pt idx="261">
                  <c:v>-1.5660720363814866</c:v>
                </c:pt>
                <c:pt idx="262">
                  <c:v>-1.5664219791768292</c:v>
                </c:pt>
                <c:pt idx="263">
                  <c:v>-1.5667460012407874</c:v>
                </c:pt>
                <c:pt idx="264">
                  <c:v>-1.5670460224302065</c:v>
                </c:pt>
                <c:pt idx="265">
                  <c:v>-1.5673238204309958</c:v>
                </c:pt>
                <c:pt idx="266">
                  <c:v>-1.5675810412809219</c:v>
                </c:pt>
                <c:pt idx="267">
                  <c:v>-1.567819209114665</c:v>
                </c:pt>
                <c:pt idx="268">
                  <c:v>-1.5680397351883921</c:v>
                </c:pt>
                <c:pt idx="269">
                  <c:v>-1.5682439262369325</c:v>
                </c:pt>
                <c:pt idx="270">
                  <c:v>-1.5684329922127682</c:v>
                </c:pt>
                <c:pt idx="271">
                  <c:v>-1.5686080534524525</c:v>
                </c:pt>
                <c:pt idx="272">
                  <c:v>-1.568770147312728</c:v>
                </c:pt>
                <c:pt idx="273">
                  <c:v>-1.5689202343155135</c:v>
                </c:pt>
                <c:pt idx="274">
                  <c:v>-1.5690592038380486</c:v>
                </c:pt>
                <c:pt idx="275">
                  <c:v>-1.5691878793818212</c:v>
                </c:pt>
                <c:pt idx="276">
                  <c:v>-1.5693070234514181</c:v>
                </c:pt>
                <c:pt idx="277">
                  <c:v>-1.5694173420721529</c:v>
                </c:pt>
                <c:pt idx="278">
                  <c:v>-1.5695194889731903</c:v>
                </c:pt>
                <c:pt idx="279">
                  <c:v>-1.5696140694609184</c:v>
                </c:pt>
                <c:pt idx="280">
                  <c:v>-1.5697016440054896</c:v>
                </c:pt>
                <c:pt idx="281">
                  <c:v>-1.5697827315617598</c:v>
                </c:pt>
                <c:pt idx="282">
                  <c:v>-1.5698578126442888</c:v>
                </c:pt>
                <c:pt idx="283">
                  <c:v>-1.5699273321746019</c:v>
                </c:pt>
                <c:pt idx="284">
                  <c:v>-1.5699917021175813</c:v>
                </c:pt>
                <c:pt idx="285">
                  <c:v>-1.5700513039225934</c:v>
                </c:pt>
                <c:pt idx="286">
                  <c:v>-1.5701064907838149</c:v>
                </c:pt>
                <c:pt idx="287">
                  <c:v>-1.5701575897331446</c:v>
                </c:pt>
                <c:pt idx="288">
                  <c:v>-1.5702049035780963</c:v>
                </c:pt>
                <c:pt idx="289">
                  <c:v>-1.570248712696158</c:v>
                </c:pt>
                <c:pt idx="290">
                  <c:v>-1.5702892766962411</c:v>
                </c:pt>
                <c:pt idx="291">
                  <c:v>-1.5703268359570681</c:v>
                </c:pt>
                <c:pt idx="292">
                  <c:v>-1.57036161305161</c:v>
                </c:pt>
                <c:pt idx="293">
                  <c:v>-1.5703938140660141</c:v>
                </c:pt>
                <c:pt idx="294">
                  <c:v>-1.5704236298208376</c:v>
                </c:pt>
                <c:pt idx="295">
                  <c:v>-1.5704512370018218</c:v>
                </c:pt>
                <c:pt idx="296">
                  <c:v>-1.5704767992069066</c:v>
                </c:pt>
                <c:pt idx="297">
                  <c:v>-1.5705004679156918</c:v>
                </c:pt>
                <c:pt idx="298">
                  <c:v>-1.5705223833870852</c:v>
                </c:pt>
                <c:pt idx="299">
                  <c:v>-1.5705426754904623</c:v>
                </c:pt>
                <c:pt idx="300">
                  <c:v>-1.5705614644752575</c:v>
                </c:pt>
                <c:pt idx="301">
                  <c:v>-1.5705788616835492</c:v>
                </c:pt>
                <c:pt idx="302">
                  <c:v>-1.5705949702098627</c:v>
                </c:pt>
                <c:pt idx="303">
                  <c:v>-1.5706098855120985</c:v>
                </c:pt>
                <c:pt idx="304">
                  <c:v>-1.5706236959772055</c:v>
                </c:pt>
                <c:pt idx="305">
                  <c:v>-1.5706364834449562</c:v>
                </c:pt>
                <c:pt idx="306">
                  <c:v>-1.5706483236929201</c:v>
                </c:pt>
                <c:pt idx="307">
                  <c:v>-1.5706592868855163</c:v>
                </c:pt>
                <c:pt idx="308">
                  <c:v>-1.5706694379898014</c:v>
                </c:pt>
                <c:pt idx="309">
                  <c:v>-1.5706788371604594</c:v>
                </c:pt>
                <c:pt idx="310">
                  <c:v>-1.5706875400962721</c:v>
                </c:pt>
                <c:pt idx="311">
                  <c:v>-1.5706955983701876</c:v>
                </c:pt>
                <c:pt idx="312">
                  <c:v>-1.5707030597349358</c:v>
                </c:pt>
                <c:pt idx="313">
                  <c:v>-1.5707099684060084</c:v>
                </c:pt>
                <c:pt idx="314">
                  <c:v>-1.5707163653236755</c:v>
                </c:pt>
                <c:pt idx="315">
                  <c:v>-1.5707222883955954</c:v>
                </c:pt>
                <c:pt idx="316">
                  <c:v>-1.5707277727214515</c:v>
                </c:pt>
                <c:pt idx="317">
                  <c:v>-1.5707328508009519</c:v>
                </c:pt>
                <c:pt idx="318">
                  <c:v>-1.570737552726418</c:v>
                </c:pt>
                <c:pt idx="319">
                  <c:v>-1.5707419063611112</c:v>
                </c:pt>
                <c:pt idx="320">
                  <c:v>-1.5707459375043473</c:v>
                </c:pt>
                <c:pt idx="321">
                  <c:v>-1.5707496700443824</c:v>
                </c:pt>
                <c:pt idx="322">
                  <c:v>-1.5707531260999716</c:v>
                </c:pt>
                <c:pt idx="323">
                  <c:v>-1.5707563261514441</c:v>
                </c:pt>
                <c:pt idx="324">
                  <c:v>-1.5707592891620674</c:v>
                </c:pt>
                <c:pt idx="325">
                  <c:v>-1.5707620326904228</c:v>
                </c:pt>
                <c:pt idx="326">
                  <c:v>-1.5707645729944562</c:v>
                </c:pt>
                <c:pt idx="327">
                  <c:v>-1.5707669251278207</c:v>
                </c:pt>
                <c:pt idx="328">
                  <c:v>-1.5707691030290845</c:v>
                </c:pt>
                <c:pt idx="329">
                  <c:v>-1.5707711196043288</c:v>
                </c:pt>
                <c:pt idx="330">
                  <c:v>-1.5707729868036295</c:v>
                </c:pt>
                <c:pt idx="331">
                  <c:v>-1.570774715691871</c:v>
                </c:pt>
                <c:pt idx="332">
                  <c:v>-1.5707763165143169</c:v>
                </c:pt>
                <c:pt idx="333">
                  <c:v>-1.5707777987573224</c:v>
                </c:pt>
                <c:pt idx="334">
                  <c:v>-1.5707791712045498</c:v>
                </c:pt>
                <c:pt idx="335">
                  <c:v>-1.5707804419890197</c:v>
                </c:pt>
                <c:pt idx="336">
                  <c:v>-1.5707816186413068</c:v>
                </c:pt>
                <c:pt idx="337">
                  <c:v>-1.5707827081341652</c:v>
                </c:pt>
                <c:pt idx="338">
                  <c:v>-1.5707837169238488</c:v>
                </c:pt>
                <c:pt idx="339">
                  <c:v>-1.5707846509883707</c:v>
                </c:pt>
                <c:pt idx="340">
                  <c:v>-1.5707855158629282</c:v>
                </c:pt>
                <c:pt idx="341">
                  <c:v>-1.5707863166727036</c:v>
                </c:pt>
                <c:pt idx="342">
                  <c:v>-1.5707870581632364</c:v>
                </c:pt>
                <c:pt idx="343">
                  <c:v>-1.5707877447285445</c:v>
                </c:pt>
                <c:pt idx="344">
                  <c:v>-1.5707883804371632</c:v>
                </c:pt>
                <c:pt idx="345">
                  <c:v>-1.5707889690562544</c:v>
                </c:pt>
                <c:pt idx="346">
                  <c:v>-1.5707895140739316</c:v>
                </c:pt>
                <c:pt idx="347">
                  <c:v>-1.5707900187199291</c:v>
                </c:pt>
                <c:pt idx="348">
                  <c:v>-1.5707904859847415</c:v>
                </c:pt>
                <c:pt idx="349">
                  <c:v>-1.5707909186373454</c:v>
                </c:pt>
                <c:pt idx="350">
                  <c:v>-1.5707913192416085</c:v>
                </c:pt>
                <c:pt idx="351">
                  <c:v>-1.5707916901714818</c:v>
                </c:pt>
                <c:pt idx="352">
                  <c:v>-1.570792033625068</c:v>
                </c:pt>
                <c:pt idx="353">
                  <c:v>-1.5707923516376479</c:v>
                </c:pt>
                <c:pt idx="354">
                  <c:v>-1.5707926460937405</c:v>
                </c:pt>
                <c:pt idx="355">
                  <c:v>-1.5707929187382705</c:v>
                </c:pt>
                <c:pt idx="356">
                  <c:v>-1.5707931711869094</c:v>
                </c:pt>
                <c:pt idx="357">
                  <c:v>-1.5707934049356493</c:v>
                </c:pt>
                <c:pt idx="358">
                  <c:v>-1.5707936213696676</c:v>
                </c:pt>
                <c:pt idx="359">
                  <c:v>-1.5707938217715365</c:v>
                </c:pt>
                <c:pt idx="360">
                  <c:v>-1.5707940073288222</c:v>
                </c:pt>
                <c:pt idx="361">
                  <c:v>-1.5707941791411242</c:v>
                </c:pt>
                <c:pt idx="362">
                  <c:v>-1.5707943382265888</c:v>
                </c:pt>
                <c:pt idx="363">
                  <c:v>-1.570794485527945</c:v>
                </c:pt>
                <c:pt idx="364">
                  <c:v>-1.5707946219180895</c:v>
                </c:pt>
                <c:pt idx="365">
                  <c:v>-1.5707947482052604</c:v>
                </c:pt>
                <c:pt idx="366">
                  <c:v>-1.5707948651378261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833024"/>
        <c:axId val="242833600"/>
      </c:scatterChart>
      <c:valAx>
        <c:axId val="242833024"/>
        <c:scaling>
          <c:logBase val="10"/>
          <c:orientation val="minMax"/>
          <c:max val="100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2833600"/>
        <c:crosses val="autoZero"/>
        <c:crossBetween val="midCat"/>
      </c:valAx>
      <c:valAx>
        <c:axId val="242833600"/>
        <c:scaling>
          <c:orientation val="minMax"/>
          <c:max val="1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2833024"/>
        <c:crosses val="autoZero"/>
        <c:crossBetween val="midCat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b="1">
                <a:latin typeface="Georgia" panose="02040502050405020303" pitchFamily="18" charset="0"/>
              </a:rPr>
              <a:t>Gain</a:t>
            </a:r>
          </a:p>
        </c:rich>
      </c:tx>
      <c:layout>
        <c:manualLayout>
          <c:xMode val="edge"/>
          <c:yMode val="edge"/>
          <c:x val="0.75456043169428999"/>
          <c:y val="0.10092319981741413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28049105230484E-2"/>
          <c:y val="5.6392776052345051E-2"/>
          <c:w val="0.84246282874830403"/>
          <c:h val="0.8195750119607481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Bode02!$E$5:$E$371</c:f>
              <c:numCache>
                <c:formatCode>General</c:formatCode>
                <c:ptCount val="367"/>
                <c:pt idx="0">
                  <c:v>1E-3</c:v>
                </c:pt>
                <c:pt idx="1">
                  <c:v>1.0600000000000002E-3</c:v>
                </c:pt>
                <c:pt idx="2">
                  <c:v>1.1236000000000002E-3</c:v>
                </c:pt>
                <c:pt idx="3">
                  <c:v>1.1910160000000003E-3</c:v>
                </c:pt>
                <c:pt idx="4">
                  <c:v>1.2624769600000003E-3</c:v>
                </c:pt>
                <c:pt idx="5">
                  <c:v>1.3382255776000003E-3</c:v>
                </c:pt>
                <c:pt idx="6">
                  <c:v>1.4185191122560005E-3</c:v>
                </c:pt>
                <c:pt idx="7">
                  <c:v>1.5036302589913606E-3</c:v>
                </c:pt>
                <c:pt idx="8">
                  <c:v>1.5938480745308424E-3</c:v>
                </c:pt>
                <c:pt idx="9">
                  <c:v>1.6894789590026929E-3</c:v>
                </c:pt>
                <c:pt idx="10">
                  <c:v>1.7908476965428546E-3</c:v>
                </c:pt>
                <c:pt idx="11">
                  <c:v>1.8982985583354259E-3</c:v>
                </c:pt>
                <c:pt idx="12">
                  <c:v>2.0121964718355515E-3</c:v>
                </c:pt>
                <c:pt idx="13">
                  <c:v>2.1329282601456846E-3</c:v>
                </c:pt>
                <c:pt idx="14">
                  <c:v>2.260903955754426E-3</c:v>
                </c:pt>
                <c:pt idx="15">
                  <c:v>2.3965581930996916E-3</c:v>
                </c:pt>
                <c:pt idx="16">
                  <c:v>2.5403516846856733E-3</c:v>
                </c:pt>
                <c:pt idx="17">
                  <c:v>2.692772785766814E-3</c:v>
                </c:pt>
                <c:pt idx="18">
                  <c:v>2.854339152912823E-3</c:v>
                </c:pt>
                <c:pt idx="19">
                  <c:v>3.0255995020875928E-3</c:v>
                </c:pt>
                <c:pt idx="20">
                  <c:v>3.2071354722128485E-3</c:v>
                </c:pt>
                <c:pt idx="21">
                  <c:v>3.3995636005456197E-3</c:v>
                </c:pt>
                <c:pt idx="22">
                  <c:v>3.6035374165783573E-3</c:v>
                </c:pt>
                <c:pt idx="23">
                  <c:v>3.8197496615730588E-3</c:v>
                </c:pt>
                <c:pt idx="24">
                  <c:v>4.0489346412674425E-3</c:v>
                </c:pt>
                <c:pt idx="25">
                  <c:v>4.2918707197434893E-3</c:v>
                </c:pt>
                <c:pt idx="26">
                  <c:v>4.5493829629280986E-3</c:v>
                </c:pt>
                <c:pt idx="27">
                  <c:v>4.8223459407037844E-3</c:v>
                </c:pt>
                <c:pt idx="28">
                  <c:v>5.1116866971460118E-3</c:v>
                </c:pt>
                <c:pt idx="29">
                  <c:v>5.4183878989747724E-3</c:v>
                </c:pt>
                <c:pt idx="30">
                  <c:v>5.7434911729132591E-3</c:v>
                </c:pt>
                <c:pt idx="31">
                  <c:v>6.0881006432880547E-3</c:v>
                </c:pt>
                <c:pt idx="32">
                  <c:v>6.4533866818853383E-3</c:v>
                </c:pt>
                <c:pt idx="33">
                  <c:v>6.8405898827984587E-3</c:v>
                </c:pt>
                <c:pt idx="34">
                  <c:v>7.2510252757663667E-3</c:v>
                </c:pt>
                <c:pt idx="35">
                  <c:v>7.6860867923123494E-3</c:v>
                </c:pt>
                <c:pt idx="36">
                  <c:v>8.1472519998510903E-3</c:v>
                </c:pt>
                <c:pt idx="37">
                  <c:v>8.6360871198421559E-3</c:v>
                </c:pt>
                <c:pt idx="38">
                  <c:v>9.1542523470326854E-3</c:v>
                </c:pt>
                <c:pt idx="39">
                  <c:v>9.7035074878546474E-3</c:v>
                </c:pt>
                <c:pt idx="40">
                  <c:v>1.0285717937125927E-2</c:v>
                </c:pt>
                <c:pt idx="41">
                  <c:v>1.0902861013353483E-2</c:v>
                </c:pt>
                <c:pt idx="42">
                  <c:v>1.1557032674154692E-2</c:v>
                </c:pt>
                <c:pt idx="43">
                  <c:v>1.2250454634603974E-2</c:v>
                </c:pt>
                <c:pt idx="44">
                  <c:v>1.2985481912680213E-2</c:v>
                </c:pt>
                <c:pt idx="45">
                  <c:v>1.3764610827441025E-2</c:v>
                </c:pt>
                <c:pt idx="46">
                  <c:v>1.4590487477087489E-2</c:v>
                </c:pt>
                <c:pt idx="47">
                  <c:v>1.5465916725712738E-2</c:v>
                </c:pt>
                <c:pt idx="48">
                  <c:v>1.6393871729255504E-2</c:v>
                </c:pt>
                <c:pt idx="49">
                  <c:v>1.7377504033010836E-2</c:v>
                </c:pt>
                <c:pt idx="50">
                  <c:v>1.8420154274991486E-2</c:v>
                </c:pt>
                <c:pt idx="51">
                  <c:v>1.9525363531490977E-2</c:v>
                </c:pt>
                <c:pt idx="52">
                  <c:v>2.0696885343380437E-2</c:v>
                </c:pt>
                <c:pt idx="53">
                  <c:v>2.1938698463983265E-2</c:v>
                </c:pt>
                <c:pt idx="54">
                  <c:v>2.3255020371822262E-2</c:v>
                </c:pt>
                <c:pt idx="55">
                  <c:v>2.4650321594131597E-2</c:v>
                </c:pt>
                <c:pt idx="56">
                  <c:v>2.6129340889779494E-2</c:v>
                </c:pt>
                <c:pt idx="57">
                  <c:v>2.7697101343166265E-2</c:v>
                </c:pt>
                <c:pt idx="58">
                  <c:v>2.9358927423756242E-2</c:v>
                </c:pt>
                <c:pt idx="59">
                  <c:v>3.1120463069181616E-2</c:v>
                </c:pt>
                <c:pt idx="60">
                  <c:v>3.2987690853332516E-2</c:v>
                </c:pt>
                <c:pt idx="61">
                  <c:v>3.4966952304532471E-2</c:v>
                </c:pt>
                <c:pt idx="62">
                  <c:v>3.7064969442804421E-2</c:v>
                </c:pt>
                <c:pt idx="63">
                  <c:v>3.9288867609372689E-2</c:v>
                </c:pt>
                <c:pt idx="64">
                  <c:v>4.1646199665935052E-2</c:v>
                </c:pt>
                <c:pt idx="65">
                  <c:v>4.4144971645891158E-2</c:v>
                </c:pt>
                <c:pt idx="66">
                  <c:v>4.6793669944644629E-2</c:v>
                </c:pt>
                <c:pt idx="67">
                  <c:v>4.9601290141323306E-2</c:v>
                </c:pt>
                <c:pt idx="68">
                  <c:v>5.257736754980271E-2</c:v>
                </c:pt>
                <c:pt idx="69">
                  <c:v>5.5732009602790879E-2</c:v>
                </c:pt>
                <c:pt idx="70">
                  <c:v>5.9075930178958333E-2</c:v>
                </c:pt>
                <c:pt idx="71">
                  <c:v>6.2620485989695843E-2</c:v>
                </c:pt>
                <c:pt idx="72">
                  <c:v>6.6377715149077601E-2</c:v>
                </c:pt>
                <c:pt idx="73">
                  <c:v>7.0360378058022255E-2</c:v>
                </c:pt>
                <c:pt idx="74">
                  <c:v>7.458200074150359E-2</c:v>
                </c:pt>
                <c:pt idx="75">
                  <c:v>7.9056920785993814E-2</c:v>
                </c:pt>
                <c:pt idx="76">
                  <c:v>8.3800336033153441E-2</c:v>
                </c:pt>
                <c:pt idx="77">
                  <c:v>8.8828356195142649E-2</c:v>
                </c:pt>
                <c:pt idx="78">
                  <c:v>9.4158057566851208E-2</c:v>
                </c:pt>
                <c:pt idx="79">
                  <c:v>9.9807541020862284E-2</c:v>
                </c:pt>
                <c:pt idx="80">
                  <c:v>0.10579599348211402</c:v>
                </c:pt>
                <c:pt idx="81">
                  <c:v>0.11214375309104087</c:v>
                </c:pt>
                <c:pt idx="82">
                  <c:v>0.11887237827650332</c:v>
                </c:pt>
                <c:pt idx="83">
                  <c:v>0.12600472097309354</c:v>
                </c:pt>
                <c:pt idx="84">
                  <c:v>0.13356500423147916</c:v>
                </c:pt>
                <c:pt idx="85">
                  <c:v>0.14157890448536792</c:v>
                </c:pt>
                <c:pt idx="86">
                  <c:v>0.15007363875449001</c:v>
                </c:pt>
                <c:pt idx="87">
                  <c:v>0.15907805707975942</c:v>
                </c:pt>
                <c:pt idx="88">
                  <c:v>0.16862274050454498</c:v>
                </c:pt>
                <c:pt idx="89">
                  <c:v>0.17874010493481768</c:v>
                </c:pt>
                <c:pt idx="90">
                  <c:v>0.18946451123090674</c:v>
                </c:pt>
                <c:pt idx="91">
                  <c:v>0.20083238190476116</c:v>
                </c:pt>
                <c:pt idx="92">
                  <c:v>0.21288232481904684</c:v>
                </c:pt>
                <c:pt idx="93">
                  <c:v>0.22565526430818966</c:v>
                </c:pt>
                <c:pt idx="94">
                  <c:v>0.23919458016668105</c:v>
                </c:pt>
                <c:pt idx="95">
                  <c:v>0.25354625497668193</c:v>
                </c:pt>
                <c:pt idx="96">
                  <c:v>0.26875903027528286</c:v>
                </c:pt>
                <c:pt idx="97">
                  <c:v>0.28488457209179985</c:v>
                </c:pt>
                <c:pt idx="98">
                  <c:v>0.30197764641730784</c:v>
                </c:pt>
                <c:pt idx="99">
                  <c:v>0.32009630520234633</c:v>
                </c:pt>
                <c:pt idx="100">
                  <c:v>0.33930208351448715</c:v>
                </c:pt>
                <c:pt idx="101">
                  <c:v>0.35966020852535641</c:v>
                </c:pt>
                <c:pt idx="102">
                  <c:v>0.38123982103687781</c:v>
                </c:pt>
                <c:pt idx="103">
                  <c:v>0.4041142102990905</c:v>
                </c:pt>
                <c:pt idx="104">
                  <c:v>0.42836106291703596</c:v>
                </c:pt>
                <c:pt idx="105">
                  <c:v>0.45406272669205816</c:v>
                </c:pt>
                <c:pt idx="106">
                  <c:v>0.48130649029358169</c:v>
                </c:pt>
                <c:pt idx="107">
                  <c:v>0.51018487971119664</c:v>
                </c:pt>
                <c:pt idx="108">
                  <c:v>0.54079597249386846</c:v>
                </c:pt>
                <c:pt idx="109">
                  <c:v>0.57324373084350055</c:v>
                </c:pt>
                <c:pt idx="110">
                  <c:v>0.60763835469411065</c:v>
                </c:pt>
                <c:pt idx="111">
                  <c:v>0.64409665597575727</c:v>
                </c:pt>
                <c:pt idx="112">
                  <c:v>0.68274245533430278</c:v>
                </c:pt>
                <c:pt idx="113">
                  <c:v>0.72370700265436094</c:v>
                </c:pt>
                <c:pt idx="114">
                  <c:v>0.76712942281362262</c:v>
                </c:pt>
                <c:pt idx="115">
                  <c:v>0.81315718818243998</c:v>
                </c:pt>
                <c:pt idx="116">
                  <c:v>0.86194661947338647</c:v>
                </c:pt>
                <c:pt idx="117">
                  <c:v>0.91366341664178974</c:v>
                </c:pt>
                <c:pt idx="118">
                  <c:v>0.96848322164029721</c:v>
                </c:pt>
                <c:pt idx="119">
                  <c:v>1.026592214938715</c:v>
                </c:pt>
                <c:pt idx="120">
                  <c:v>1.0881877478350379</c:v>
                </c:pt>
                <c:pt idx="121">
                  <c:v>1.1534790127051402</c:v>
                </c:pt>
                <c:pt idx="122">
                  <c:v>1.2226877534674487</c:v>
                </c:pt>
                <c:pt idx="123">
                  <c:v>1.2960490186754958</c:v>
                </c:pt>
                <c:pt idx="124">
                  <c:v>1.3738119597960257</c:v>
                </c:pt>
                <c:pt idx="125">
                  <c:v>1.4562406773837873</c:v>
                </c:pt>
                <c:pt idx="126">
                  <c:v>1.5436151180268145</c:v>
                </c:pt>
                <c:pt idx="127">
                  <c:v>1.6362320251084235</c:v>
                </c:pt>
                <c:pt idx="128">
                  <c:v>1.7344059466149289</c:v>
                </c:pt>
                <c:pt idx="129">
                  <c:v>1.8384703034118246</c:v>
                </c:pt>
                <c:pt idx="130">
                  <c:v>1.9487785216165341</c:v>
                </c:pt>
                <c:pt idx="131">
                  <c:v>2.0657052329135261</c:v>
                </c:pt>
                <c:pt idx="132">
                  <c:v>2.1896475468883376</c:v>
                </c:pt>
                <c:pt idx="133">
                  <c:v>2.3210263997016378</c:v>
                </c:pt>
                <c:pt idx="134">
                  <c:v>2.4602879836837364</c:v>
                </c:pt>
                <c:pt idx="135">
                  <c:v>2.6079052627047608</c:v>
                </c:pt>
                <c:pt idx="136">
                  <c:v>2.7643795784670466</c:v>
                </c:pt>
                <c:pt idx="137">
                  <c:v>2.9302423531750694</c:v>
                </c:pt>
                <c:pt idx="138">
                  <c:v>3.1060568943655738</c:v>
                </c:pt>
                <c:pt idx="139">
                  <c:v>3.2924203080275083</c:v>
                </c:pt>
                <c:pt idx="140">
                  <c:v>3.4899655265091591</c:v>
                </c:pt>
                <c:pt idx="141">
                  <c:v>3.6993634580997088</c:v>
                </c:pt>
                <c:pt idx="142">
                  <c:v>3.9213252655856916</c:v>
                </c:pt>
                <c:pt idx="143">
                  <c:v>4.1566047815208336</c:v>
                </c:pt>
                <c:pt idx="144">
                  <c:v>4.4060010684120838</c:v>
                </c:pt>
                <c:pt idx="145">
                  <c:v>4.6703611325168088</c:v>
                </c:pt>
                <c:pt idx="146">
                  <c:v>4.9505828004678172</c:v>
                </c:pt>
                <c:pt idx="147">
                  <c:v>5.2476177684958865</c:v>
                </c:pt>
                <c:pt idx="148">
                  <c:v>5.5624748346056396</c:v>
                </c:pt>
                <c:pt idx="149">
                  <c:v>5.8962233246819782</c:v>
                </c:pt>
                <c:pt idx="150">
                  <c:v>6.2499967241628971</c:v>
                </c:pt>
                <c:pt idx="151">
                  <c:v>6.6249965276126712</c:v>
                </c:pt>
                <c:pt idx="152">
                  <c:v>7.0224963192694316</c:v>
                </c:pt>
                <c:pt idx="153">
                  <c:v>7.4438460984255981</c:v>
                </c:pt>
                <c:pt idx="154">
                  <c:v>7.8904768643311343</c:v>
                </c:pt>
                <c:pt idx="155">
                  <c:v>8.3639054761910021</c:v>
                </c:pt>
                <c:pt idx="156">
                  <c:v>8.8657398047624625</c:v>
                </c:pt>
                <c:pt idx="157">
                  <c:v>9.3976841930482102</c:v>
                </c:pt>
                <c:pt idx="158">
                  <c:v>9.9615452446311039</c:v>
                </c:pt>
                <c:pt idx="159">
                  <c:v>10.559237959308971</c:v>
                </c:pt>
                <c:pt idx="160">
                  <c:v>11.192792236867509</c:v>
                </c:pt>
                <c:pt idx="161">
                  <c:v>11.864359771079561</c:v>
                </c:pt>
                <c:pt idx="162">
                  <c:v>12.576221357344336</c:v>
                </c:pt>
                <c:pt idx="163">
                  <c:v>13.330794638784997</c:v>
                </c:pt>
                <c:pt idx="164">
                  <c:v>14.130642317112098</c:v>
                </c:pt>
                <c:pt idx="165">
                  <c:v>14.978480856138825</c:v>
                </c:pt>
                <c:pt idx="166">
                  <c:v>15.877189707507155</c:v>
                </c:pt>
                <c:pt idx="167">
                  <c:v>16.829821089957584</c:v>
                </c:pt>
                <c:pt idx="168">
                  <c:v>17.839610355355038</c:v>
                </c:pt>
                <c:pt idx="169">
                  <c:v>18.90998697667634</c:v>
                </c:pt>
                <c:pt idx="170">
                  <c:v>20.044586195276921</c:v>
                </c:pt>
                <c:pt idx="171">
                  <c:v>21.247261366993538</c:v>
                </c:pt>
                <c:pt idx="172">
                  <c:v>22.522097049013151</c:v>
                </c:pt>
                <c:pt idx="173">
                  <c:v>23.873422871953942</c:v>
                </c:pt>
                <c:pt idx="174">
                  <c:v>25.305828244271179</c:v>
                </c:pt>
                <c:pt idx="175">
                  <c:v>26.824177938927452</c:v>
                </c:pt>
                <c:pt idx="176">
                  <c:v>28.4336286152631</c:v>
                </c:pt>
                <c:pt idx="177">
                  <c:v>30.139646332178888</c:v>
                </c:pt>
                <c:pt idx="178">
                  <c:v>31.948025112109622</c:v>
                </c:pt>
                <c:pt idx="179">
                  <c:v>33.864906618836201</c:v>
                </c:pt>
                <c:pt idx="180">
                  <c:v>35.896801015966375</c:v>
                </c:pt>
                <c:pt idx="181">
                  <c:v>38.05060907692436</c:v>
                </c:pt>
                <c:pt idx="182">
                  <c:v>40.333645621539823</c:v>
                </c:pt>
                <c:pt idx="183">
                  <c:v>42.753664358832218</c:v>
                </c:pt>
                <c:pt idx="184">
                  <c:v>45.31888422036215</c:v>
                </c:pt>
                <c:pt idx="185">
                  <c:v>48.038017273583883</c:v>
                </c:pt>
                <c:pt idx="186">
                  <c:v>50.92029830999892</c:v>
                </c:pt>
                <c:pt idx="187">
                  <c:v>53.975516208598854</c:v>
                </c:pt>
                <c:pt idx="188">
                  <c:v>57.214047181114786</c:v>
                </c:pt>
                <c:pt idx="189">
                  <c:v>60.646890011981675</c:v>
                </c:pt>
                <c:pt idx="190">
                  <c:v>64.285703412700585</c:v>
                </c:pt>
                <c:pt idx="191">
                  <c:v>68.142845617462626</c:v>
                </c:pt>
                <c:pt idx="192">
                  <c:v>72.231416354510387</c:v>
                </c:pt>
                <c:pt idx="193">
                  <c:v>76.565301335781015</c:v>
                </c:pt>
                <c:pt idx="194">
                  <c:v>81.159219415927879</c:v>
                </c:pt>
                <c:pt idx="195">
                  <c:v>86.028772580883555</c:v>
                </c:pt>
                <c:pt idx="196">
                  <c:v>91.190498935736571</c:v>
                </c:pt>
                <c:pt idx="197">
                  <c:v>96.661928871880775</c:v>
                </c:pt>
                <c:pt idx="198">
                  <c:v>102.46164460419362</c:v>
                </c:pt>
                <c:pt idx="199">
                  <c:v>108.60934328044524</c:v>
                </c:pt>
                <c:pt idx="200">
                  <c:v>115.12590387727197</c:v>
                </c:pt>
                <c:pt idx="201">
                  <c:v>122.0334581099083</c:v>
                </c:pt>
                <c:pt idx="202">
                  <c:v>129.3554655965028</c:v>
                </c:pt>
                <c:pt idx="203">
                  <c:v>137.11679353229297</c:v>
                </c:pt>
                <c:pt idx="204">
                  <c:v>145.34380114423055</c:v>
                </c:pt>
                <c:pt idx="205">
                  <c:v>154.06442921288439</c:v>
                </c:pt>
                <c:pt idx="206">
                  <c:v>163.30829496565747</c:v>
                </c:pt>
                <c:pt idx="207">
                  <c:v>173.10679266359693</c:v>
                </c:pt>
                <c:pt idx="208">
                  <c:v>183.49320022341277</c:v>
                </c:pt>
                <c:pt idx="209">
                  <c:v>194.50279223681756</c:v>
                </c:pt>
                <c:pt idx="210">
                  <c:v>206.17295977102663</c:v>
                </c:pt>
                <c:pt idx="211">
                  <c:v>218.54333735728824</c:v>
                </c:pt>
                <c:pt idx="212">
                  <c:v>231.65593759872553</c:v>
                </c:pt>
                <c:pt idx="213">
                  <c:v>245.55529385464908</c:v>
                </c:pt>
                <c:pt idx="214">
                  <c:v>260.28861148592802</c:v>
                </c:pt>
                <c:pt idx="215">
                  <c:v>275.90592817508372</c:v>
                </c:pt>
                <c:pt idx="216">
                  <c:v>292.46028386558874</c:v>
                </c:pt>
                <c:pt idx="217">
                  <c:v>310.00790089752405</c:v>
                </c:pt>
                <c:pt idx="218">
                  <c:v>328.60837495137554</c:v>
                </c:pt>
                <c:pt idx="219">
                  <c:v>348.3248774484581</c:v>
                </c:pt>
                <c:pt idx="220">
                  <c:v>369.2243700953656</c:v>
                </c:pt>
                <c:pt idx="221">
                  <c:v>391.37783230108755</c:v>
                </c:pt>
                <c:pt idx="222">
                  <c:v>414.86050223915282</c:v>
                </c:pt>
                <c:pt idx="223">
                  <c:v>439.75213237350204</c:v>
                </c:pt>
                <c:pt idx="224">
                  <c:v>466.13726031591216</c:v>
                </c:pt>
                <c:pt idx="225">
                  <c:v>494.10549593486689</c:v>
                </c:pt>
                <c:pt idx="226">
                  <c:v>523.75182569095898</c:v>
                </c:pt>
                <c:pt idx="227">
                  <c:v>555.17693523241655</c:v>
                </c:pt>
                <c:pt idx="228">
                  <c:v>588.48755134636156</c:v>
                </c:pt>
                <c:pt idx="229">
                  <c:v>623.79680442714323</c:v>
                </c:pt>
                <c:pt idx="230">
                  <c:v>661.22461269277187</c:v>
                </c:pt>
                <c:pt idx="231">
                  <c:v>700.89808945433822</c:v>
                </c:pt>
                <c:pt idx="232">
                  <c:v>742.95197482159858</c:v>
                </c:pt>
                <c:pt idx="233">
                  <c:v>787.5290933108945</c:v>
                </c:pt>
                <c:pt idx="234">
                  <c:v>834.78083890954815</c:v>
                </c:pt>
                <c:pt idx="235">
                  <c:v>884.86768924412104</c:v>
                </c:pt>
                <c:pt idx="236">
                  <c:v>937.95975059876832</c:v>
                </c:pt>
                <c:pt idx="237">
                  <c:v>994.23733563469443</c:v>
                </c:pt>
                <c:pt idx="238">
                  <c:v>1053.8915757727762</c:v>
                </c:pt>
                <c:pt idx="239">
                  <c:v>1117.1250703191429</c:v>
                </c:pt>
                <c:pt idx="240">
                  <c:v>1184.1525745382914</c:v>
                </c:pt>
                <c:pt idx="241">
                  <c:v>1255.2017290105889</c:v>
                </c:pt>
                <c:pt idx="242">
                  <c:v>1330.5138327512243</c:v>
                </c:pt>
                <c:pt idx="243">
                  <c:v>1410.3446627162978</c:v>
                </c:pt>
                <c:pt idx="244">
                  <c:v>1494.9653424792757</c:v>
                </c:pt>
                <c:pt idx="245">
                  <c:v>1584.6632630280324</c:v>
                </c:pt>
                <c:pt idx="246">
                  <c:v>1679.7430588097143</c:v>
                </c:pt>
                <c:pt idx="247">
                  <c:v>1780.5276423382973</c:v>
                </c:pt>
                <c:pt idx="248">
                  <c:v>1887.3593008785951</c:v>
                </c:pt>
                <c:pt idx="249">
                  <c:v>2000.600858931311</c:v>
                </c:pt>
                <c:pt idx="250">
                  <c:v>2120.6369104671899</c:v>
                </c:pt>
                <c:pt idx="251">
                  <c:v>2247.8751250952214</c:v>
                </c:pt>
                <c:pt idx="252">
                  <c:v>2382.7476326009346</c:v>
                </c:pt>
                <c:pt idx="253">
                  <c:v>2525.7124905569908</c:v>
                </c:pt>
                <c:pt idx="254">
                  <c:v>2677.2552399904102</c:v>
                </c:pt>
                <c:pt idx="255">
                  <c:v>2837.890554389835</c:v>
                </c:pt>
                <c:pt idx="256">
                  <c:v>3008.1639876532254</c:v>
                </c:pt>
                <c:pt idx="257">
                  <c:v>3188.6538269124189</c:v>
                </c:pt>
                <c:pt idx="258">
                  <c:v>3379.9730565271643</c:v>
                </c:pt>
                <c:pt idx="259">
                  <c:v>3582.7714399187944</c:v>
                </c:pt>
                <c:pt idx="260">
                  <c:v>3797.7377263139224</c:v>
                </c:pt>
                <c:pt idx="261">
                  <c:v>4025.601989892758</c:v>
                </c:pt>
                <c:pt idx="262">
                  <c:v>4267.1381092863239</c:v>
                </c:pt>
                <c:pt idx="263">
                  <c:v>4523.1663958435038</c:v>
                </c:pt>
                <c:pt idx="264">
                  <c:v>4794.5563795941143</c:v>
                </c:pt>
                <c:pt idx="265">
                  <c:v>5082.2297623697614</c:v>
                </c:pt>
                <c:pt idx="266">
                  <c:v>5387.1635481119474</c:v>
                </c:pt>
                <c:pt idx="267">
                  <c:v>5710.3933609986643</c:v>
                </c:pt>
                <c:pt idx="268">
                  <c:v>6053.0169626585848</c:v>
                </c:pt>
                <c:pt idx="269">
                  <c:v>6416.1979804181001</c:v>
                </c:pt>
                <c:pt idx="270">
                  <c:v>6801.1698592431867</c:v>
                </c:pt>
                <c:pt idx="271">
                  <c:v>7209.2400507977782</c:v>
                </c:pt>
                <c:pt idx="272">
                  <c:v>7641.794453845645</c:v>
                </c:pt>
                <c:pt idx="273">
                  <c:v>8100.3021210763836</c:v>
                </c:pt>
                <c:pt idx="274">
                  <c:v>8586.3202483409677</c:v>
                </c:pt>
                <c:pt idx="275">
                  <c:v>9101.4994632414255</c:v>
                </c:pt>
                <c:pt idx="276">
                  <c:v>9647.5894310359108</c:v>
                </c:pt>
                <c:pt idx="277">
                  <c:v>10226.444796898066</c:v>
                </c:pt>
                <c:pt idx="278">
                  <c:v>10840.03148471195</c:v>
                </c:pt>
                <c:pt idx="279">
                  <c:v>11490.433373794667</c:v>
                </c:pt>
                <c:pt idx="280">
                  <c:v>12179.859376222348</c:v>
                </c:pt>
                <c:pt idx="281">
                  <c:v>12910.65093879569</c:v>
                </c:pt>
                <c:pt idx="282">
                  <c:v>13685.289995123432</c:v>
                </c:pt>
                <c:pt idx="283">
                  <c:v>14506.40739483084</c:v>
                </c:pt>
                <c:pt idx="284">
                  <c:v>15376.79183852069</c:v>
                </c:pt>
                <c:pt idx="285">
                  <c:v>16299.399348831932</c:v>
                </c:pt>
                <c:pt idx="286">
                  <c:v>17277.363309761848</c:v>
                </c:pt>
                <c:pt idx="287">
                  <c:v>18314.005108347559</c:v>
                </c:pt>
                <c:pt idx="288">
                  <c:v>19412.845414848412</c:v>
                </c:pt>
                <c:pt idx="289">
                  <c:v>20577.616139739319</c:v>
                </c:pt>
                <c:pt idx="290">
                  <c:v>21812.273108123678</c:v>
                </c:pt>
                <c:pt idx="291">
                  <c:v>23121.009494611098</c:v>
                </c:pt>
                <c:pt idx="292">
                  <c:v>24508.270064287764</c:v>
                </c:pt>
                <c:pt idx="293">
                  <c:v>25978.766268145031</c:v>
                </c:pt>
                <c:pt idx="294">
                  <c:v>27537.492244233734</c:v>
                </c:pt>
                <c:pt idx="295">
                  <c:v>29189.741778887761</c:v>
                </c:pt>
                <c:pt idx="296">
                  <c:v>30941.126285621027</c:v>
                </c:pt>
                <c:pt idx="297">
                  <c:v>32797.593862758287</c:v>
                </c:pt>
                <c:pt idx="298">
                  <c:v>34765.449494523789</c:v>
                </c:pt>
                <c:pt idx="299">
                  <c:v>36851.376464195222</c:v>
                </c:pt>
                <c:pt idx="300">
                  <c:v>39062.459052046936</c:v>
                </c:pt>
                <c:pt idx="301">
                  <c:v>41406.206595169751</c:v>
                </c:pt>
                <c:pt idx="302">
                  <c:v>43890.578990879942</c:v>
                </c:pt>
                <c:pt idx="303">
                  <c:v>46524.013730332743</c:v>
                </c:pt>
                <c:pt idx="304">
                  <c:v>49315.454554152711</c:v>
                </c:pt>
                <c:pt idx="305">
                  <c:v>52274.381827401878</c:v>
                </c:pt>
                <c:pt idx="306">
                  <c:v>55410.844737045991</c:v>
                </c:pt>
                <c:pt idx="307">
                  <c:v>58735.495421268752</c:v>
                </c:pt>
                <c:pt idx="308">
                  <c:v>62259.62514654488</c:v>
                </c:pt>
                <c:pt idx="309">
                  <c:v>65995.202655337576</c:v>
                </c:pt>
                <c:pt idx="310">
                  <c:v>69954.914814657837</c:v>
                </c:pt>
                <c:pt idx="311">
                  <c:v>74152.209703537315</c:v>
                </c:pt>
                <c:pt idx="312">
                  <c:v>78601.342285749561</c:v>
                </c:pt>
                <c:pt idx="313">
                  <c:v>83317.422822894543</c:v>
                </c:pt>
                <c:pt idx="314">
                  <c:v>88316.468192268221</c:v>
                </c:pt>
                <c:pt idx="315">
                  <c:v>93615.45628380432</c:v>
                </c:pt>
                <c:pt idx="316">
                  <c:v>99232.38366083258</c:v>
                </c:pt>
                <c:pt idx="317">
                  <c:v>105186.32668048254</c:v>
                </c:pt>
                <c:pt idx="318">
                  <c:v>111497.50628131149</c:v>
                </c:pt>
                <c:pt idx="319">
                  <c:v>118187.35665819018</c:v>
                </c:pt>
                <c:pt idx="320">
                  <c:v>125278.59805768161</c:v>
                </c:pt>
                <c:pt idx="321">
                  <c:v>132795.31394114252</c:v>
                </c:pt>
                <c:pt idx="322">
                  <c:v>140763.03277761108</c:v>
                </c:pt>
                <c:pt idx="323">
                  <c:v>149208.81474426776</c:v>
                </c:pt>
                <c:pt idx="324">
                  <c:v>158161.34362892385</c:v>
                </c:pt>
                <c:pt idx="325">
                  <c:v>167651.02424665928</c:v>
                </c:pt>
                <c:pt idx="326">
                  <c:v>177710.08570145885</c:v>
                </c:pt>
                <c:pt idx="327">
                  <c:v>188372.69084354638</c:v>
                </c:pt>
                <c:pt idx="328">
                  <c:v>199675.05229415919</c:v>
                </c:pt>
                <c:pt idx="329">
                  <c:v>211655.55543180875</c:v>
                </c:pt>
                <c:pt idx="330">
                  <c:v>224354.8887577173</c:v>
                </c:pt>
                <c:pt idx="331">
                  <c:v>237816.18208318035</c:v>
                </c:pt>
                <c:pt idx="332">
                  <c:v>252085.15300817118</c:v>
                </c:pt>
                <c:pt idx="333">
                  <c:v>267210.26218866149</c:v>
                </c:pt>
                <c:pt idx="334">
                  <c:v>283242.8779199812</c:v>
                </c:pt>
                <c:pt idx="335">
                  <c:v>300237.4505951801</c:v>
                </c:pt>
                <c:pt idx="336">
                  <c:v>318251.69763089094</c:v>
                </c:pt>
                <c:pt idx="337">
                  <c:v>337346.79948874441</c:v>
                </c:pt>
                <c:pt idx="338">
                  <c:v>357587.60745806911</c:v>
                </c:pt>
                <c:pt idx="339">
                  <c:v>379042.8639055533</c:v>
                </c:pt>
                <c:pt idx="340">
                  <c:v>401785.43573988654</c:v>
                </c:pt>
                <c:pt idx="341">
                  <c:v>425892.56188427977</c:v>
                </c:pt>
                <c:pt idx="342">
                  <c:v>451446.11559733655</c:v>
                </c:pt>
                <c:pt idx="343">
                  <c:v>478532.88253317674</c:v>
                </c:pt>
                <c:pt idx="344">
                  <c:v>507244.85548516735</c:v>
                </c:pt>
                <c:pt idx="345">
                  <c:v>537679.54681427742</c:v>
                </c:pt>
                <c:pt idx="346">
                  <c:v>569940.3196231341</c:v>
                </c:pt>
                <c:pt idx="347">
                  <c:v>604136.73880052217</c:v>
                </c:pt>
                <c:pt idx="348">
                  <c:v>640384.94312855357</c:v>
                </c:pt>
                <c:pt idx="349">
                  <c:v>678808.03971626679</c:v>
                </c:pt>
                <c:pt idx="350">
                  <c:v>719536.52209924289</c:v>
                </c:pt>
                <c:pt idx="351">
                  <c:v>762708.71342519752</c:v>
                </c:pt>
                <c:pt idx="352">
                  <c:v>808471.23623070936</c:v>
                </c:pt>
                <c:pt idx="353">
                  <c:v>856979.51040455198</c:v>
                </c:pt>
                <c:pt idx="354">
                  <c:v>908398.28102882509</c:v>
                </c:pt>
                <c:pt idx="355">
                  <c:v>962902.17789055465</c:v>
                </c:pt>
                <c:pt idx="356">
                  <c:v>1020676.308563988</c:v>
                </c:pt>
                <c:pt idx="357">
                  <c:v>1081916.8870778272</c:v>
                </c:pt>
                <c:pt idx="358">
                  <c:v>1146831.900302497</c:v>
                </c:pt>
                <c:pt idx="359">
                  <c:v>1215641.8143206469</c:v>
                </c:pt>
                <c:pt idx="360">
                  <c:v>1288580.3231798857</c:v>
                </c:pt>
                <c:pt idx="361">
                  <c:v>1365895.1425706788</c:v>
                </c:pt>
                <c:pt idx="362">
                  <c:v>1447848.8511249197</c:v>
                </c:pt>
                <c:pt idx="363">
                  <c:v>1534719.7821924151</c:v>
                </c:pt>
                <c:pt idx="364">
                  <c:v>1626802.96912396</c:v>
                </c:pt>
                <c:pt idx="365">
                  <c:v>1724411.1472713978</c:v>
                </c:pt>
                <c:pt idx="366">
                  <c:v>1827875.8161076817</c:v>
                </c:pt>
              </c:numCache>
            </c:numRef>
          </c:xVal>
          <c:yVal>
            <c:numRef>
              <c:f>Bode02!$K$5:$K$371</c:f>
              <c:numCache>
                <c:formatCode>General</c:formatCode>
                <c:ptCount val="367"/>
                <c:pt idx="0">
                  <c:v>1999999999.9998398</c:v>
                </c:pt>
                <c:pt idx="1">
                  <c:v>1999999999.9998205</c:v>
                </c:pt>
                <c:pt idx="2">
                  <c:v>1999999999.9997981</c:v>
                </c:pt>
                <c:pt idx="3">
                  <c:v>1999999999.9997733</c:v>
                </c:pt>
                <c:pt idx="4">
                  <c:v>1999999999.9997451</c:v>
                </c:pt>
                <c:pt idx="5">
                  <c:v>1999999999.9997132</c:v>
                </c:pt>
                <c:pt idx="6">
                  <c:v>1999999999.9996781</c:v>
                </c:pt>
                <c:pt idx="7">
                  <c:v>1999999999.9996383</c:v>
                </c:pt>
                <c:pt idx="8">
                  <c:v>1999999999.9995937</c:v>
                </c:pt>
                <c:pt idx="9">
                  <c:v>1999999999.9995432</c:v>
                </c:pt>
                <c:pt idx="10">
                  <c:v>1999999999.9994869</c:v>
                </c:pt>
                <c:pt idx="11">
                  <c:v>1999999999.9994233</c:v>
                </c:pt>
                <c:pt idx="12">
                  <c:v>1999999999.9993522</c:v>
                </c:pt>
                <c:pt idx="13">
                  <c:v>1999999999.9992719</c:v>
                </c:pt>
                <c:pt idx="14">
                  <c:v>1999999999.9991817</c:v>
                </c:pt>
                <c:pt idx="15">
                  <c:v>1999999999.9990809</c:v>
                </c:pt>
                <c:pt idx="16">
                  <c:v>1999999999.9989676</c:v>
                </c:pt>
                <c:pt idx="17">
                  <c:v>1999999999.9988399</c:v>
                </c:pt>
                <c:pt idx="18">
                  <c:v>1999999999.9986966</c:v>
                </c:pt>
                <c:pt idx="19">
                  <c:v>1999999999.9985354</c:v>
                </c:pt>
                <c:pt idx="20">
                  <c:v>1999999999.9983542</c:v>
                </c:pt>
                <c:pt idx="21">
                  <c:v>1999999999.9981508</c:v>
                </c:pt>
                <c:pt idx="22">
                  <c:v>1999999999.9979224</c:v>
                </c:pt>
                <c:pt idx="23">
                  <c:v>1999999999.9976656</c:v>
                </c:pt>
                <c:pt idx="24">
                  <c:v>1999999999.9973769</c:v>
                </c:pt>
                <c:pt idx="25">
                  <c:v>1999999999.9970527</c:v>
                </c:pt>
                <c:pt idx="26">
                  <c:v>1999999999.9966886</c:v>
                </c:pt>
                <c:pt idx="27">
                  <c:v>1999999999.9962792</c:v>
                </c:pt>
                <c:pt idx="28">
                  <c:v>1999999999.9958193</c:v>
                </c:pt>
                <c:pt idx="29">
                  <c:v>1999999999.9953027</c:v>
                </c:pt>
                <c:pt idx="30">
                  <c:v>1999999999.9947221</c:v>
                </c:pt>
                <c:pt idx="31">
                  <c:v>1999999999.9940693</c:v>
                </c:pt>
                <c:pt idx="32">
                  <c:v>1999999999.9933364</c:v>
                </c:pt>
                <c:pt idx="33">
                  <c:v>1999999999.9925132</c:v>
                </c:pt>
                <c:pt idx="34">
                  <c:v>1999999999.9915874</c:v>
                </c:pt>
                <c:pt idx="35">
                  <c:v>1999999999.9905477</c:v>
                </c:pt>
                <c:pt idx="36">
                  <c:v>1999999999.9893796</c:v>
                </c:pt>
                <c:pt idx="37">
                  <c:v>1999999999.9880669</c:v>
                </c:pt>
                <c:pt idx="38">
                  <c:v>1999999999.9865916</c:v>
                </c:pt>
                <c:pt idx="39">
                  <c:v>1999999999.9849348</c:v>
                </c:pt>
                <c:pt idx="40">
                  <c:v>1999999999.9830725</c:v>
                </c:pt>
                <c:pt idx="41">
                  <c:v>1999999999.9809804</c:v>
                </c:pt>
                <c:pt idx="42">
                  <c:v>1999999999.9786296</c:v>
                </c:pt>
                <c:pt idx="43">
                  <c:v>1999999999.9759881</c:v>
                </c:pt>
                <c:pt idx="44">
                  <c:v>1999999999.9730206</c:v>
                </c:pt>
                <c:pt idx="45">
                  <c:v>1999999999.9696858</c:v>
                </c:pt>
                <c:pt idx="46">
                  <c:v>1999999999.9659386</c:v>
                </c:pt>
                <c:pt idx="47">
                  <c:v>1999999999.9617288</c:v>
                </c:pt>
                <c:pt idx="48">
                  <c:v>1999999999.9569986</c:v>
                </c:pt>
                <c:pt idx="49">
                  <c:v>1999999999.9516835</c:v>
                </c:pt>
                <c:pt idx="50">
                  <c:v>1999999999.9457116</c:v>
                </c:pt>
                <c:pt idx="51">
                  <c:v>1999999999.9390016</c:v>
                </c:pt>
                <c:pt idx="52">
                  <c:v>1999999999.9314623</c:v>
                </c:pt>
                <c:pt idx="53">
                  <c:v>1999999999.922991</c:v>
                </c:pt>
                <c:pt idx="54">
                  <c:v>1999999999.9134727</c:v>
                </c:pt>
                <c:pt idx="55">
                  <c:v>1999999999.9027779</c:v>
                </c:pt>
                <c:pt idx="56">
                  <c:v>1999999999.8907611</c:v>
                </c:pt>
                <c:pt idx="57">
                  <c:v>1999999999.877259</c:v>
                </c:pt>
                <c:pt idx="58">
                  <c:v>1999999999.8620887</c:v>
                </c:pt>
                <c:pt idx="59">
                  <c:v>1999999999.8450429</c:v>
                </c:pt>
                <c:pt idx="60">
                  <c:v>1999999999.8258898</c:v>
                </c:pt>
                <c:pt idx="61">
                  <c:v>1999999999.8043699</c:v>
                </c:pt>
                <c:pt idx="62">
                  <c:v>1999999999.7801902</c:v>
                </c:pt>
                <c:pt idx="63">
                  <c:v>1999999999.7530215</c:v>
                </c:pt>
                <c:pt idx="64">
                  <c:v>1999999999.7224948</c:v>
                </c:pt>
                <c:pt idx="65">
                  <c:v>1999999999.6881955</c:v>
                </c:pt>
                <c:pt idx="66">
                  <c:v>1999999999.6496563</c:v>
                </c:pt>
                <c:pt idx="67">
                  <c:v>1999999999.6063538</c:v>
                </c:pt>
                <c:pt idx="68">
                  <c:v>1999999999.557699</c:v>
                </c:pt>
                <c:pt idx="69">
                  <c:v>1999999999.503031</c:v>
                </c:pt>
                <c:pt idx="70">
                  <c:v>1999999999.4416053</c:v>
                </c:pt>
                <c:pt idx="71">
                  <c:v>1999999999.3725879</c:v>
                </c:pt>
                <c:pt idx="72">
                  <c:v>1999999999.2950397</c:v>
                </c:pt>
                <c:pt idx="73">
                  <c:v>1999999999.2079067</c:v>
                </c:pt>
                <c:pt idx="74">
                  <c:v>1999999999.1100039</c:v>
                </c:pt>
                <c:pt idx="75">
                  <c:v>1999999999.0000005</c:v>
                </c:pt>
                <c:pt idx="76">
                  <c:v>1999999998.8764002</c:v>
                </c:pt>
                <c:pt idx="77">
                  <c:v>1999999998.7375238</c:v>
                </c:pt>
                <c:pt idx="78">
                  <c:v>1999999998.5814815</c:v>
                </c:pt>
                <c:pt idx="79">
                  <c:v>1999999998.4061527</c:v>
                </c:pt>
                <c:pt idx="80">
                  <c:v>1999999998.2091529</c:v>
                </c:pt>
                <c:pt idx="81">
                  <c:v>1999999997.9878044</c:v>
                </c:pt>
                <c:pt idx="82">
                  <c:v>1999999997.7390974</c:v>
                </c:pt>
                <c:pt idx="83">
                  <c:v>1999999997.4596496</c:v>
                </c:pt>
                <c:pt idx="84">
                  <c:v>1999999997.1456623</c:v>
                </c:pt>
                <c:pt idx="85">
                  <c:v>1999999996.792866</c:v>
                </c:pt>
                <c:pt idx="86">
                  <c:v>1999999996.3964646</c:v>
                </c:pt>
                <c:pt idx="87">
                  <c:v>1999999995.9510674</c:v>
                </c:pt>
                <c:pt idx="88">
                  <c:v>1999999995.4506195</c:v>
                </c:pt>
                <c:pt idx="89">
                  <c:v>1999999994.8883162</c:v>
                </c:pt>
                <c:pt idx="90">
                  <c:v>1999999994.2565119</c:v>
                </c:pt>
                <c:pt idx="91">
                  <c:v>1999999993.5466168</c:v>
                </c:pt>
                <c:pt idx="92">
                  <c:v>1999999992.7489784</c:v>
                </c:pt>
                <c:pt idx="93">
                  <c:v>1999999991.8527522</c:v>
                </c:pt>
                <c:pt idx="94">
                  <c:v>1999999990.8457525</c:v>
                </c:pt>
                <c:pt idx="95">
                  <c:v>1999999989.7142873</c:v>
                </c:pt>
                <c:pt idx="96">
                  <c:v>1999999988.4429731</c:v>
                </c:pt>
                <c:pt idx="97">
                  <c:v>1999999987.0145249</c:v>
                </c:pt>
                <c:pt idx="98">
                  <c:v>1999999985.4095199</c:v>
                </c:pt>
                <c:pt idx="99">
                  <c:v>1999999983.6061368</c:v>
                </c:pt>
                <c:pt idx="100">
                  <c:v>1999999981.5798554</c:v>
                </c:pt>
                <c:pt idx="101">
                  <c:v>1999999979.3031259</c:v>
                </c:pt>
                <c:pt idx="102">
                  <c:v>1999999976.7449923</c:v>
                </c:pt>
                <c:pt idx="103">
                  <c:v>1999999973.8706732</c:v>
                </c:pt>
                <c:pt idx="104">
                  <c:v>1999999970.6410885</c:v>
                </c:pt>
                <c:pt idx="105">
                  <c:v>1999999967.0123272</c:v>
                </c:pt>
                <c:pt idx="106">
                  <c:v>1999999962.935051</c:v>
                </c:pt>
                <c:pt idx="107">
                  <c:v>1999999958.3538234</c:v>
                </c:pt>
                <c:pt idx="108">
                  <c:v>1999999953.206356</c:v>
                </c:pt>
                <c:pt idx="109">
                  <c:v>1999999947.422662</c:v>
                </c:pt>
                <c:pt idx="110">
                  <c:v>1999999940.924103</c:v>
                </c:pt>
                <c:pt idx="111">
                  <c:v>1999999933.622323</c:v>
                </c:pt>
                <c:pt idx="112">
                  <c:v>1999999925.4180424</c:v>
                </c:pt>
                <c:pt idx="113">
                  <c:v>1999999916.1997132</c:v>
                </c:pt>
                <c:pt idx="114">
                  <c:v>1999999905.8419983</c:v>
                </c:pt>
                <c:pt idx="115">
                  <c:v>1999999894.2040703</c:v>
                </c:pt>
                <c:pt idx="116">
                  <c:v>1999999881.1276946</c:v>
                </c:pt>
                <c:pt idx="117">
                  <c:v>1999999866.4350791</c:v>
                </c:pt>
                <c:pt idx="118">
                  <c:v>1999999849.9264565</c:v>
                </c:pt>
                <c:pt idx="119">
                  <c:v>1999999831.3773689</c:v>
                </c:pt>
                <c:pt idx="120">
                  <c:v>1999999810.535615</c:v>
                </c:pt>
                <c:pt idx="121">
                  <c:v>1999999787.1178205</c:v>
                </c:pt>
                <c:pt idx="122">
                  <c:v>1999999760.805588</c:v>
                </c:pt>
                <c:pt idx="123">
                  <c:v>1999999731.2411649</c:v>
                </c:pt>
                <c:pt idx="124">
                  <c:v>1999999698.0225804</c:v>
                </c:pt>
                <c:pt idx="125">
                  <c:v>1999999660.6981807</c:v>
                </c:pt>
                <c:pt idx="126">
                  <c:v>1999999618.7604878</c:v>
                </c:pt>
                <c:pt idx="127">
                  <c:v>1999999571.6392992</c:v>
                </c:pt>
                <c:pt idx="128">
                  <c:v>1999999518.6939354</c:v>
                </c:pt>
                <c:pt idx="129">
                  <c:v>1999999459.2045305</c:v>
                </c:pt>
                <c:pt idx="130">
                  <c:v>1999999392.3622406</c:v>
                </c:pt>
                <c:pt idx="131">
                  <c:v>1999999317.2582519</c:v>
                </c:pt>
                <c:pt idx="132">
                  <c:v>1999999232.8714206</c:v>
                </c:pt>
                <c:pt idx="133">
                  <c:v>1999999138.0543895</c:v>
                </c:pt>
                <c:pt idx="134">
                  <c:v>1999999031.5179892</c:v>
                </c:pt>
                <c:pt idx="135">
                  <c:v>1999998911.8137105</c:v>
                </c:pt>
                <c:pt idx="136">
                  <c:v>1999998777.3140085</c:v>
                </c:pt>
                <c:pt idx="137">
                  <c:v>1999998626.1901758</c:v>
                </c:pt>
                <c:pt idx="138">
                  <c:v>1999998456.3874779</c:v>
                </c:pt>
                <c:pt idx="139">
                  <c:v>1999998265.5972183</c:v>
                </c:pt>
                <c:pt idx="140">
                  <c:v>1999998051.2253478</c:v>
                </c:pt>
                <c:pt idx="141">
                  <c:v>1999997810.3571968</c:v>
                </c:pt>
                <c:pt idx="142">
                  <c:v>1999997539.7178457</c:v>
                </c:pt>
                <c:pt idx="143">
                  <c:v>1999997235.6276016</c:v>
                </c:pt>
                <c:pt idx="144">
                  <c:v>1999996893.9519691</c:v>
                </c:pt>
                <c:pt idx="145">
                  <c:v>1999996510.0454376</c:v>
                </c:pt>
                <c:pt idx="146">
                  <c:v>1999996078.6883223</c:v>
                </c:pt>
                <c:pt idx="147">
                  <c:v>1999995594.0158007</c:v>
                </c:pt>
                <c:pt idx="148">
                  <c:v>1999995049.4381754</c:v>
                </c:pt>
                <c:pt idx="149">
                  <c:v>1999994437.5512865</c:v>
                </c:pt>
                <c:pt idx="150">
                  <c:v>1999993750.0358479</c:v>
                </c:pt>
                <c:pt idx="151">
                  <c:v>1999992977.5443478</c:v>
                </c:pt>
                <c:pt idx="152">
                  <c:v>1999992109.5739655</c:v>
                </c:pt>
                <c:pt idx="153">
                  <c:v>1999991134.3237925</c:v>
                </c:pt>
                <c:pt idx="154">
                  <c:v>1999990038.5344</c:v>
                </c:pt>
                <c:pt idx="155">
                  <c:v>1999988807.3075876</c:v>
                </c:pt>
                <c:pt idx="156">
                  <c:v>1999987423.9038541</c:v>
                </c:pt>
                <c:pt idx="157">
                  <c:v>1999985869.5148435</c:v>
                </c:pt>
                <c:pt idx="158">
                  <c:v>1999984123.0076754</c:v>
                </c:pt>
                <c:pt idx="159">
                  <c:v>1999982160.6376798</c:v>
                </c:pt>
                <c:pt idx="160">
                  <c:v>1999979955.7256444</c:v>
                </c:pt>
                <c:pt idx="161">
                  <c:v>1999977478.2951815</c:v>
                </c:pt>
                <c:pt idx="162">
                  <c:v>1999974694.6652975</c:v>
                </c:pt>
                <c:pt idx="163">
                  <c:v>1999971566.992626</c:v>
                </c:pt>
                <c:pt idx="164">
                  <c:v>1999968052.7571189</c:v>
                </c:pt>
                <c:pt idx="165">
                  <c:v>1999964104.1842041</c:v>
                </c:pt>
                <c:pt idx="166">
                  <c:v>1999959667.5955784</c:v>
                </c:pt>
                <c:pt idx="167">
                  <c:v>1999954682.6798239</c:v>
                </c:pt>
                <c:pt idx="168">
                  <c:v>1999949081.6729522</c:v>
                </c:pt>
                <c:pt idx="169">
                  <c:v>1999942788.4377723</c:v>
                </c:pt>
                <c:pt idx="170">
                  <c:v>1999935717.429601</c:v>
                </c:pt>
                <c:pt idx="171">
                  <c:v>1999927772.5342979</c:v>
                </c:pt>
                <c:pt idx="172">
                  <c:v>1999918845.7628973</c:v>
                </c:pt>
                <c:pt idx="173">
                  <c:v>1999908815.7851601</c:v>
                </c:pt>
                <c:pt idx="174">
                  <c:v>1999897546.2822104</c:v>
                </c:pt>
                <c:pt idx="175">
                  <c:v>1999884884.0959802</c:v>
                </c:pt>
                <c:pt idx="176">
                  <c:v>1999870657.1504645</c:v>
                </c:pt>
                <c:pt idx="177">
                  <c:v>1999854672.1167154</c:v>
                </c:pt>
                <c:pt idx="178">
                  <c:v>1999836711.7900863</c:v>
                </c:pt>
                <c:pt idx="179">
                  <c:v>1999816532.1443803</c:v>
                </c:pt>
                <c:pt idx="180">
                  <c:v>1999793859.0232484</c:v>
                </c:pt>
                <c:pt idx="181">
                  <c:v>1999768384.4243643</c:v>
                </c:pt>
                <c:pt idx="182">
                  <c:v>1999739762.3264887</c:v>
                </c:pt>
                <c:pt idx="183">
                  <c:v>1999707604.0034881</c:v>
                </c:pt>
                <c:pt idx="184">
                  <c:v>1999671472.7626252</c:v>
                </c:pt>
                <c:pt idx="185">
                  <c:v>1999630878.0368478</c:v>
                </c:pt>
                <c:pt idx="186">
                  <c:v>1999585268.7523856</c:v>
                </c:pt>
                <c:pt idx="187">
                  <c:v>1999534025.8835139</c:v>
                </c:pt>
                <c:pt idx="188">
                  <c:v>1999476454.0958357</c:v>
                </c:pt>
                <c:pt idx="189">
                  <c:v>1999411772.3677146</c:v>
                </c:pt>
                <c:pt idx="190">
                  <c:v>1999339103.4664426</c:v>
                </c:pt>
                <c:pt idx="191">
                  <c:v>1999257462.141237</c:v>
                </c:pt>
                <c:pt idx="192">
                  <c:v>1999165741.8790545</c:v>
                </c:pt>
                <c:pt idx="193">
                  <c:v>1999062700.051378</c:v>
                </c:pt>
                <c:pt idx="194">
                  <c:v>1998946941.2604094</c:v>
                </c:pt>
                <c:pt idx="195">
                  <c:v>1998816898.6713049</c:v>
                </c:pt>
                <c:pt idx="196">
                  <c:v>1998670813.0931299</c:v>
                </c:pt>
                <c:pt idx="197">
                  <c:v>1998506709.5448818</c:v>
                </c:pt>
                <c:pt idx="198">
                  <c:v>1998322371.0141311</c:v>
                </c:pt>
                <c:pt idx="199">
                  <c:v>1998115309.0844507</c:v>
                </c:pt>
                <c:pt idx="200">
                  <c:v>1997882731.0737741</c:v>
                </c:pt>
                <c:pt idx="201">
                  <c:v>1997621503.2891176</c:v>
                </c:pt>
                <c:pt idx="202">
                  <c:v>1997328109.963783</c:v>
                </c:pt>
                <c:pt idx="203">
                  <c:v>1996998607.4013896</c:v>
                </c:pt>
                <c:pt idx="204">
                  <c:v>1996628572.8071744</c:v>
                </c:pt>
                <c:pt idx="205">
                  <c:v>1996213047.2413888</c:v>
                </c:pt>
                <c:pt idx="206">
                  <c:v>1995746472.0831017</c:v>
                </c:pt>
                <c:pt idx="207">
                  <c:v>1995222618.3462336</c:v>
                </c:pt>
                <c:pt idx="208">
                  <c:v>1994634508.1446888</c:v>
                </c:pt>
                <c:pt idx="209">
                  <c:v>1993974327.5619042</c:v>
                </c:pt>
                <c:pt idx="210">
                  <c:v>1993233330.1445487</c:v>
                </c:pt>
                <c:pt idx="211">
                  <c:v>1992401730.2138033</c:v>
                </c:pt>
                <c:pt idx="212">
                  <c:v>1991468585.1749446</c:v>
                </c:pt>
                <c:pt idx="213">
                  <c:v>1990421666.012253</c:v>
                </c:pt>
                <c:pt idx="214">
                  <c:v>1989247315.1884906</c:v>
                </c:pt>
                <c:pt idx="215">
                  <c:v>1987930291.2348971</c:v>
                </c:pt>
                <c:pt idx="216">
                  <c:v>1986453599.4293802</c:v>
                </c:pt>
                <c:pt idx="217">
                  <c:v>1984798308.1302483</c:v>
                </c:pt>
                <c:pt idx="218">
                  <c:v>1982943350.5758851</c:v>
                </c:pt>
                <c:pt idx="219">
                  <c:v>1980865312.2956798</c:v>
                </c:pt>
                <c:pt idx="220">
                  <c:v>1978538204.7257442</c:v>
                </c:pt>
                <c:pt idx="221">
                  <c:v>1975933226.2091732</c:v>
                </c:pt>
                <c:pt idx="222">
                  <c:v>1973018512.3125138</c:v>
                </c:pt>
                <c:pt idx="223">
                  <c:v>1969758878.3376975</c:v>
                </c:pt>
                <c:pt idx="224">
                  <c:v>1966115558.0834479</c:v>
                </c:pt>
                <c:pt idx="225">
                  <c:v>1962045944.3429248</c:v>
                </c:pt>
                <c:pt idx="226">
                  <c:v>1957503338.3426383</c:v>
                </c:pt>
                <c:pt idx="227">
                  <c:v>1952436717.3515244</c:v>
                </c:pt>
                <c:pt idx="228">
                  <c:v>1946790532.0251596</c:v>
                </c:pt>
                <c:pt idx="229">
                  <c:v>1940504547.6842999</c:v>
                </c:pt>
                <c:pt idx="230">
                  <c:v>1933513746.6142871</c:v>
                </c:pt>
                <c:pt idx="231">
                  <c:v>1925748311.5251336</c:v>
                </c:pt>
                <c:pt idx="232">
                  <c:v>1917133713.3878789</c:v>
                </c:pt>
                <c:pt idx="233">
                  <c:v>1907590929.7478354</c:v>
                </c:pt>
                <c:pt idx="234">
                  <c:v>1897036822.0127835</c:v>
                </c:pt>
                <c:pt idx="235">
                  <c:v>1885384701.7347131</c:v>
                </c:pt>
                <c:pt idx="236">
                  <c:v>1872545116.0635805</c:v>
                </c:pt>
                <c:pt idx="237">
                  <c:v>1858426880.7840574</c:v>
                </c:pt>
                <c:pt idx="238">
                  <c:v>1842938385.0318458</c:v>
                </c:pt>
                <c:pt idx="239">
                  <c:v>1825989184.307879</c:v>
                </c:pt>
                <c:pt idx="240">
                  <c:v>1807491887.2367716</c:v>
                </c:pt>
                <c:pt idx="241">
                  <c:v>1787364326.3228803</c:v>
                </c:pt>
                <c:pt idx="242">
                  <c:v>1765531983.7581232</c:v>
                </c:pt>
                <c:pt idx="243">
                  <c:v>1741930620.6367879</c:v>
                </c:pt>
                <c:pt idx="244">
                  <c:v>1716509032.865453</c:v>
                </c:pt>
                <c:pt idx="245">
                  <c:v>1689231831.4568877</c:v>
                </c:pt>
                <c:pt idx="246">
                  <c:v>1660082121.2896628</c:v>
                </c:pt>
                <c:pt idx="247">
                  <c:v>1629063933.8592312</c:v>
                </c:pt>
                <c:pt idx="248">
                  <c:v>1596204259.3213499</c:v>
                </c:pt>
                <c:pt idx="249">
                  <c:v>1561554524.2688594</c:v>
                </c:pt>
                <c:pt idx="250">
                  <c:v>1525191376.4082069</c:v>
                </c:pt>
                <c:pt idx="251">
                  <c:v>1487216666.4481976</c:v>
                </c:pt>
                <c:pt idx="252">
                  <c:v>1447756560.0888991</c:v>
                </c:pt>
                <c:pt idx="253">
                  <c:v>1406959766.0075896</c:v>
                </c:pt>
                <c:pt idx="254">
                  <c:v>1364994924.366472</c:v>
                </c:pt>
                <c:pt idx="255">
                  <c:v>1322047258.5525644</c:v>
                </c:pt>
                <c:pt idx="256">
                  <c:v>1278314644.1785204</c:v>
                </c:pt>
                <c:pt idx="257">
                  <c:v>1234003288.0594869</c:v>
                </c:pt>
                <c:pt idx="258">
                  <c:v>1189323231.777375</c:v>
                </c:pt>
                <c:pt idx="259">
                  <c:v>1144483897.6543834</c:v>
                </c:pt>
                <c:pt idx="260">
                  <c:v>1099689880.0721364</c:v>
                </c:pt>
                <c:pt idx="261">
                  <c:v>1055137154.9268941</c:v>
                </c:pt>
                <c:pt idx="262">
                  <c:v>1011009839.064796</c:v>
                </c:pt>
                <c:pt idx="263">
                  <c:v>967477585.04205799</c:v>
                </c:pt>
                <c:pt idx="264">
                  <c:v>924693649.68285966</c:v>
                </c:pt>
                <c:pt idx="265">
                  <c:v>882793632.0652504</c:v>
                </c:pt>
                <c:pt idx="266">
                  <c:v>841894840.92663825</c:v>
                </c:pt>
                <c:pt idx="267">
                  <c:v>802096224.82201803</c:v>
                </c:pt>
                <c:pt idx="268">
                  <c:v>763478781.15106452</c:v>
                </c:pt>
                <c:pt idx="269">
                  <c:v>726106351.79363668</c:v>
                </c:pt>
                <c:pt idx="270">
                  <c:v>690026712.23243308</c:v>
                </c:pt>
                <c:pt idx="271">
                  <c:v>655272865.99173796</c:v>
                </c:pt>
                <c:pt idx="272">
                  <c:v>621864465.19196212</c:v>
                </c:pt>
                <c:pt idx="273">
                  <c:v>589809289.3512907</c:v>
                </c:pt>
                <c:pt idx="274">
                  <c:v>559104726.86184525</c:v>
                </c:pt>
                <c:pt idx="275">
                  <c:v>529739215.75395811</c:v>
                </c:pt>
                <c:pt idx="276">
                  <c:v>501693611.68837285</c:v>
                </c:pt>
                <c:pt idx="277">
                  <c:v>474942461.12251413</c:v>
                </c:pt>
                <c:pt idx="278">
                  <c:v>449455166.06038547</c:v>
                </c:pt>
                <c:pt idx="279">
                  <c:v>425197033.67110658</c:v>
                </c:pt>
                <c:pt idx="280">
                  <c:v>402130209.42597127</c:v>
                </c:pt>
                <c:pt idx="281">
                  <c:v>380214496.41058999</c:v>
                </c:pt>
                <c:pt idx="282">
                  <c:v>359408066.30754966</c:v>
                </c:pt>
                <c:pt idx="283">
                  <c:v>339668069.41730344</c:v>
                </c:pt>
                <c:pt idx="284">
                  <c:v>320951152.18482089</c:v>
                </c:pt>
                <c:pt idx="285">
                  <c:v>303213891.20289338</c:v>
                </c:pt>
                <c:pt idx="286">
                  <c:v>286413152.7224468</c:v>
                </c:pt>
                <c:pt idx="287">
                  <c:v>270506386.44308078</c:v>
                </c:pt>
                <c:pt idx="288">
                  <c:v>255451861.88625675</c:v>
                </c:pt>
                <c:pt idx="289">
                  <c:v>241208855.04986227</c:v>
                </c:pt>
                <c:pt idx="290">
                  <c:v>227737792.36778647</c:v>
                </c:pt>
                <c:pt idx="291">
                  <c:v>215000358.29707783</c:v>
                </c:pt>
                <c:pt idx="292">
                  <c:v>202959572.16053328</c:v>
                </c:pt>
                <c:pt idx="293">
                  <c:v>191579839.20618388</c:v>
                </c:pt>
                <c:pt idx="294">
                  <c:v>180826980.22109658</c:v>
                </c:pt>
                <c:pt idx="295">
                  <c:v>170668243.4632234</c:v>
                </c:pt>
                <c:pt idx="296">
                  <c:v>161072302.15532762</c:v>
                </c:pt>
                <c:pt idx="297">
                  <c:v>152009240.31982321</c:v>
                </c:pt>
                <c:pt idx="298">
                  <c:v>143450529.32109427</c:v>
                </c:pt>
                <c:pt idx="299">
                  <c:v>135368997.11955357</c:v>
                </c:pt>
                <c:pt idx="300">
                  <c:v>127738791.92560554</c:v>
                </c:pt>
                <c:pt idx="301">
                  <c:v>120535341.66763742</c:v>
                </c:pt>
                <c:pt idx="302">
                  <c:v>113735310.45190905</c:v>
                </c:pt>
                <c:pt idx="303">
                  <c:v>107316552.98955572</c:v>
                </c:pt>
                <c:pt idx="304">
                  <c:v>101258067.79288474</c:v>
                </c:pt>
                <c:pt idx="305">
                  <c:v>95539949.796029925</c:v>
                </c:pt>
                <c:pt idx="306">
                  <c:v>90143342.930456951</c:v>
                </c:pt>
                <c:pt idx="307">
                  <c:v>85050393.080741808</c:v>
                </c:pt>
                <c:pt idx="308">
                  <c:v>80244201.757761538</c:v>
                </c:pt>
                <c:pt idx="309">
                  <c:v>75708780.752549082</c:v>
                </c:pt>
                <c:pt idx="310">
                  <c:v>71429007.972471088</c:v>
                </c:pt>
                <c:pt idx="311">
                  <c:v>67390584.610259995</c:v>
                </c:pt>
                <c:pt idx="312">
                  <c:v>63579993.754184581</c:v>
                </c:pt>
                <c:pt idx="313">
                  <c:v>59984460.512909189</c:v>
                </c:pt>
                <c:pt idx="314">
                  <c:v>56591913.70019567</c:v>
                </c:pt>
                <c:pt idx="315">
                  <c:v>53390949.1015376</c:v>
                </c:pt>
                <c:pt idx="316">
                  <c:v>50370794.326225489</c:v>
                </c:pt>
                <c:pt idx="317">
                  <c:v>47521275.23349271</c:v>
                </c:pt>
                <c:pt idx="318">
                  <c:v>44832783.909665622</c:v>
                </c:pt>
                <c:pt idx="319">
                  <c:v>42296248.1641104</c:v>
                </c:pt>
                <c:pt idx="320">
                  <c:v>39903102.504791968</c:v>
                </c:pt>
                <c:pt idx="321">
                  <c:v>37645260.549059533</c:v>
                </c:pt>
                <c:pt idx="322">
                  <c:v>35515088.821536183</c:v>
                </c:pt>
                <c:pt idx="323">
                  <c:v>33505381.888450224</c:v>
                </c:pt>
                <c:pt idx="324">
                  <c:v>31609338.776182182</c:v>
                </c:pt>
                <c:pt idx="325">
                  <c:v>29820540.621027905</c:v>
                </c:pt>
                <c:pt idx="326">
                  <c:v>28132929.497039951</c:v>
                </c:pt>
                <c:pt idx="327">
                  <c:v>26540788.369177211</c:v>
                </c:pt>
                <c:pt idx="328">
                  <c:v>25038722.119759414</c:v>
                </c:pt>
                <c:pt idx="329">
                  <c:v>23621639.597299796</c:v>
                </c:pt>
                <c:pt idx="330">
                  <c:v>22284736.638101891</c:v>
                </c:pt>
                <c:pt idx="331">
                  <c:v>21023480.012495503</c:v>
                </c:pt>
                <c:pt idx="332">
                  <c:v>19833592.249201696</c:v>
                </c:pt>
                <c:pt idx="333">
                  <c:v>18711037.293017227</c:v>
                </c:pt>
                <c:pt idx="334">
                  <c:v>17652006.952762064</c:v>
                </c:pt>
                <c:pt idx="335">
                  <c:v>16652908.098212579</c:v>
                </c:pt>
                <c:pt idx="336">
                  <c:v>15710350.566526543</c:v>
                </c:pt>
                <c:pt idx="337">
                  <c:v>14821135.740436992</c:v>
                </c:pt>
                <c:pt idx="338">
                  <c:v>13982245.762237096</c:v>
                </c:pt>
                <c:pt idx="339">
                  <c:v>13190833.349286836</c:v>
                </c:pt>
                <c:pt idx="340">
                  <c:v>12444212.178436607</c:v>
                </c:pt>
                <c:pt idx="341">
                  <c:v>11739847.808377344</c:v>
                </c:pt>
                <c:pt idx="342">
                  <c:v>11075349.110486496</c:v>
                </c:pt>
                <c:pt idx="343">
                  <c:v>10448460.180242071</c:v>
                </c:pt>
                <c:pt idx="344">
                  <c:v>9857052.7027207036</c:v>
                </c:pt>
                <c:pt idx="345">
                  <c:v>9299118.7470797282</c:v>
                </c:pt>
                <c:pt idx="346">
                  <c:v>8772763.9662474301</c:v>
                </c:pt>
                <c:pt idx="347">
                  <c:v>8276201.179310211</c:v>
                </c:pt>
                <c:pt idx="348">
                  <c:v>7807744.315291563</c:v>
                </c:pt>
                <c:pt idx="349">
                  <c:v>7365802.6981664356</c:v>
                </c:pt>
                <c:pt idx="350">
                  <c:v>6948875.654047424</c:v>
                </c:pt>
                <c:pt idx="351">
                  <c:v>6555547.4225180354</c:v>
                </c:pt>
                <c:pt idx="352">
                  <c:v>6184482.3550745184</c:v>
                </c:pt>
                <c:pt idx="353">
                  <c:v>5834420.3845738908</c:v>
                </c:pt>
                <c:pt idx="354">
                  <c:v>5504172.7504732544</c:v>
                </c:pt>
                <c:pt idx="355">
                  <c:v>5192617.9654867016</c:v>
                </c:pt>
                <c:pt idx="356">
                  <c:v>4898698.010082867</c:v>
                </c:pt>
                <c:pt idx="357">
                  <c:v>4621414.7420005314</c:v>
                </c:pt>
                <c:pt idx="358">
                  <c:v>4359826.5086736437</c:v>
                </c:pt>
                <c:pt idx="359">
                  <c:v>4113044.951132501</c:v>
                </c:pt>
                <c:pt idx="360">
                  <c:v>3880231.9885866893</c:v>
                </c:pt>
                <c:pt idx="361">
                  <c:v>3660596.9734992902</c:v>
                </c:pt>
                <c:pt idx="362">
                  <c:v>3453394.0075328276</c:v>
                </c:pt>
                <c:pt idx="363">
                  <c:v>3257919.4092869442</c:v>
                </c:pt>
                <c:pt idx="364">
                  <c:v>3073509.3252576236</c:v>
                </c:pt>
                <c:pt idx="365">
                  <c:v>2899537.4759293566</c:v>
                </c:pt>
                <c:pt idx="366">
                  <c:v>2735413.0293665878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25312"/>
        <c:axId val="47725888"/>
      </c:scatterChart>
      <c:valAx>
        <c:axId val="47725312"/>
        <c:scaling>
          <c:logBase val="10"/>
          <c:orientation val="minMax"/>
          <c:max val="100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725888"/>
        <c:crosses val="autoZero"/>
        <c:crossBetween val="midCat"/>
      </c:valAx>
      <c:valAx>
        <c:axId val="477258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72531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b="1">
                <a:solidFill>
                  <a:srgbClr val="FF0000"/>
                </a:solidFill>
                <a:latin typeface="Georgia" panose="02040502050405020303" pitchFamily="18" charset="0"/>
              </a:rPr>
              <a:t>Phase</a:t>
            </a:r>
          </a:p>
        </c:rich>
      </c:tx>
      <c:layout>
        <c:manualLayout>
          <c:xMode val="edge"/>
          <c:yMode val="edge"/>
          <c:x val="0.78185884399917993"/>
          <c:y val="5.2230593477973535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41130531508271E-2"/>
          <c:y val="0.24254545184005155"/>
          <c:w val="0.84146354682388036"/>
          <c:h val="0.67539579666229743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Bode02!$E$5:$E$371</c:f>
              <c:numCache>
                <c:formatCode>General</c:formatCode>
                <c:ptCount val="367"/>
                <c:pt idx="0">
                  <c:v>1E-3</c:v>
                </c:pt>
                <c:pt idx="1">
                  <c:v>1.0600000000000002E-3</c:v>
                </c:pt>
                <c:pt idx="2">
                  <c:v>1.1236000000000002E-3</c:v>
                </c:pt>
                <c:pt idx="3">
                  <c:v>1.1910160000000003E-3</c:v>
                </c:pt>
                <c:pt idx="4">
                  <c:v>1.2624769600000003E-3</c:v>
                </c:pt>
                <c:pt idx="5">
                  <c:v>1.3382255776000003E-3</c:v>
                </c:pt>
                <c:pt idx="6">
                  <c:v>1.4185191122560005E-3</c:v>
                </c:pt>
                <c:pt idx="7">
                  <c:v>1.5036302589913606E-3</c:v>
                </c:pt>
                <c:pt idx="8">
                  <c:v>1.5938480745308424E-3</c:v>
                </c:pt>
                <c:pt idx="9">
                  <c:v>1.6894789590026929E-3</c:v>
                </c:pt>
                <c:pt idx="10">
                  <c:v>1.7908476965428546E-3</c:v>
                </c:pt>
                <c:pt idx="11">
                  <c:v>1.8982985583354259E-3</c:v>
                </c:pt>
                <c:pt idx="12">
                  <c:v>2.0121964718355515E-3</c:v>
                </c:pt>
                <c:pt idx="13">
                  <c:v>2.1329282601456846E-3</c:v>
                </c:pt>
                <c:pt idx="14">
                  <c:v>2.260903955754426E-3</c:v>
                </c:pt>
                <c:pt idx="15">
                  <c:v>2.3965581930996916E-3</c:v>
                </c:pt>
                <c:pt idx="16">
                  <c:v>2.5403516846856733E-3</c:v>
                </c:pt>
                <c:pt idx="17">
                  <c:v>2.692772785766814E-3</c:v>
                </c:pt>
                <c:pt idx="18">
                  <c:v>2.854339152912823E-3</c:v>
                </c:pt>
                <c:pt idx="19">
                  <c:v>3.0255995020875928E-3</c:v>
                </c:pt>
                <c:pt idx="20">
                  <c:v>3.2071354722128485E-3</c:v>
                </c:pt>
                <c:pt idx="21">
                  <c:v>3.3995636005456197E-3</c:v>
                </c:pt>
                <c:pt idx="22">
                  <c:v>3.6035374165783573E-3</c:v>
                </c:pt>
                <c:pt idx="23">
                  <c:v>3.8197496615730588E-3</c:v>
                </c:pt>
                <c:pt idx="24">
                  <c:v>4.0489346412674425E-3</c:v>
                </c:pt>
                <c:pt idx="25">
                  <c:v>4.2918707197434893E-3</c:v>
                </c:pt>
                <c:pt idx="26">
                  <c:v>4.5493829629280986E-3</c:v>
                </c:pt>
                <c:pt idx="27">
                  <c:v>4.8223459407037844E-3</c:v>
                </c:pt>
                <c:pt idx="28">
                  <c:v>5.1116866971460118E-3</c:v>
                </c:pt>
                <c:pt idx="29">
                  <c:v>5.4183878989747724E-3</c:v>
                </c:pt>
                <c:pt idx="30">
                  <c:v>5.7434911729132591E-3</c:v>
                </c:pt>
                <c:pt idx="31">
                  <c:v>6.0881006432880547E-3</c:v>
                </c:pt>
                <c:pt idx="32">
                  <c:v>6.4533866818853383E-3</c:v>
                </c:pt>
                <c:pt idx="33">
                  <c:v>6.8405898827984587E-3</c:v>
                </c:pt>
                <c:pt idx="34">
                  <c:v>7.2510252757663667E-3</c:v>
                </c:pt>
                <c:pt idx="35">
                  <c:v>7.6860867923123494E-3</c:v>
                </c:pt>
                <c:pt idx="36">
                  <c:v>8.1472519998510903E-3</c:v>
                </c:pt>
                <c:pt idx="37">
                  <c:v>8.6360871198421559E-3</c:v>
                </c:pt>
                <c:pt idx="38">
                  <c:v>9.1542523470326854E-3</c:v>
                </c:pt>
                <c:pt idx="39">
                  <c:v>9.7035074878546474E-3</c:v>
                </c:pt>
                <c:pt idx="40">
                  <c:v>1.0285717937125927E-2</c:v>
                </c:pt>
                <c:pt idx="41">
                  <c:v>1.0902861013353483E-2</c:v>
                </c:pt>
                <c:pt idx="42">
                  <c:v>1.1557032674154692E-2</c:v>
                </c:pt>
                <c:pt idx="43">
                  <c:v>1.2250454634603974E-2</c:v>
                </c:pt>
                <c:pt idx="44">
                  <c:v>1.2985481912680213E-2</c:v>
                </c:pt>
                <c:pt idx="45">
                  <c:v>1.3764610827441025E-2</c:v>
                </c:pt>
                <c:pt idx="46">
                  <c:v>1.4590487477087489E-2</c:v>
                </c:pt>
                <c:pt idx="47">
                  <c:v>1.5465916725712738E-2</c:v>
                </c:pt>
                <c:pt idx="48">
                  <c:v>1.6393871729255504E-2</c:v>
                </c:pt>
                <c:pt idx="49">
                  <c:v>1.7377504033010836E-2</c:v>
                </c:pt>
                <c:pt idx="50">
                  <c:v>1.8420154274991486E-2</c:v>
                </c:pt>
                <c:pt idx="51">
                  <c:v>1.9525363531490977E-2</c:v>
                </c:pt>
                <c:pt idx="52">
                  <c:v>2.0696885343380437E-2</c:v>
                </c:pt>
                <c:pt idx="53">
                  <c:v>2.1938698463983265E-2</c:v>
                </c:pt>
                <c:pt idx="54">
                  <c:v>2.3255020371822262E-2</c:v>
                </c:pt>
                <c:pt idx="55">
                  <c:v>2.4650321594131597E-2</c:v>
                </c:pt>
                <c:pt idx="56">
                  <c:v>2.6129340889779494E-2</c:v>
                </c:pt>
                <c:pt idx="57">
                  <c:v>2.7697101343166265E-2</c:v>
                </c:pt>
                <c:pt idx="58">
                  <c:v>2.9358927423756242E-2</c:v>
                </c:pt>
                <c:pt idx="59">
                  <c:v>3.1120463069181616E-2</c:v>
                </c:pt>
                <c:pt idx="60">
                  <c:v>3.2987690853332516E-2</c:v>
                </c:pt>
                <c:pt idx="61">
                  <c:v>3.4966952304532471E-2</c:v>
                </c:pt>
                <c:pt idx="62">
                  <c:v>3.7064969442804421E-2</c:v>
                </c:pt>
                <c:pt idx="63">
                  <c:v>3.9288867609372689E-2</c:v>
                </c:pt>
                <c:pt idx="64">
                  <c:v>4.1646199665935052E-2</c:v>
                </c:pt>
                <c:pt idx="65">
                  <c:v>4.4144971645891158E-2</c:v>
                </c:pt>
                <c:pt idx="66">
                  <c:v>4.6793669944644629E-2</c:v>
                </c:pt>
                <c:pt idx="67">
                  <c:v>4.9601290141323306E-2</c:v>
                </c:pt>
                <c:pt idx="68">
                  <c:v>5.257736754980271E-2</c:v>
                </c:pt>
                <c:pt idx="69">
                  <c:v>5.5732009602790879E-2</c:v>
                </c:pt>
                <c:pt idx="70">
                  <c:v>5.9075930178958333E-2</c:v>
                </c:pt>
                <c:pt idx="71">
                  <c:v>6.2620485989695843E-2</c:v>
                </c:pt>
                <c:pt idx="72">
                  <c:v>6.6377715149077601E-2</c:v>
                </c:pt>
                <c:pt idx="73">
                  <c:v>7.0360378058022255E-2</c:v>
                </c:pt>
                <c:pt idx="74">
                  <c:v>7.458200074150359E-2</c:v>
                </c:pt>
                <c:pt idx="75">
                  <c:v>7.9056920785993814E-2</c:v>
                </c:pt>
                <c:pt idx="76">
                  <c:v>8.3800336033153441E-2</c:v>
                </c:pt>
                <c:pt idx="77">
                  <c:v>8.8828356195142649E-2</c:v>
                </c:pt>
                <c:pt idx="78">
                  <c:v>9.4158057566851208E-2</c:v>
                </c:pt>
                <c:pt idx="79">
                  <c:v>9.9807541020862284E-2</c:v>
                </c:pt>
                <c:pt idx="80">
                  <c:v>0.10579599348211402</c:v>
                </c:pt>
                <c:pt idx="81">
                  <c:v>0.11214375309104087</c:v>
                </c:pt>
                <c:pt idx="82">
                  <c:v>0.11887237827650332</c:v>
                </c:pt>
                <c:pt idx="83">
                  <c:v>0.12600472097309354</c:v>
                </c:pt>
                <c:pt idx="84">
                  <c:v>0.13356500423147916</c:v>
                </c:pt>
                <c:pt idx="85">
                  <c:v>0.14157890448536792</c:v>
                </c:pt>
                <c:pt idx="86">
                  <c:v>0.15007363875449001</c:v>
                </c:pt>
                <c:pt idx="87">
                  <c:v>0.15907805707975942</c:v>
                </c:pt>
                <c:pt idx="88">
                  <c:v>0.16862274050454498</c:v>
                </c:pt>
                <c:pt idx="89">
                  <c:v>0.17874010493481768</c:v>
                </c:pt>
                <c:pt idx="90">
                  <c:v>0.18946451123090674</c:v>
                </c:pt>
                <c:pt idx="91">
                  <c:v>0.20083238190476116</c:v>
                </c:pt>
                <c:pt idx="92">
                  <c:v>0.21288232481904684</c:v>
                </c:pt>
                <c:pt idx="93">
                  <c:v>0.22565526430818966</c:v>
                </c:pt>
                <c:pt idx="94">
                  <c:v>0.23919458016668105</c:v>
                </c:pt>
                <c:pt idx="95">
                  <c:v>0.25354625497668193</c:v>
                </c:pt>
                <c:pt idx="96">
                  <c:v>0.26875903027528286</c:v>
                </c:pt>
                <c:pt idx="97">
                  <c:v>0.28488457209179985</c:v>
                </c:pt>
                <c:pt idx="98">
                  <c:v>0.30197764641730784</c:v>
                </c:pt>
                <c:pt idx="99">
                  <c:v>0.32009630520234633</c:v>
                </c:pt>
                <c:pt idx="100">
                  <c:v>0.33930208351448715</c:v>
                </c:pt>
                <c:pt idx="101">
                  <c:v>0.35966020852535641</c:v>
                </c:pt>
                <c:pt idx="102">
                  <c:v>0.38123982103687781</c:v>
                </c:pt>
                <c:pt idx="103">
                  <c:v>0.4041142102990905</c:v>
                </c:pt>
                <c:pt idx="104">
                  <c:v>0.42836106291703596</c:v>
                </c:pt>
                <c:pt idx="105">
                  <c:v>0.45406272669205816</c:v>
                </c:pt>
                <c:pt idx="106">
                  <c:v>0.48130649029358169</c:v>
                </c:pt>
                <c:pt idx="107">
                  <c:v>0.51018487971119664</c:v>
                </c:pt>
                <c:pt idx="108">
                  <c:v>0.54079597249386846</c:v>
                </c:pt>
                <c:pt idx="109">
                  <c:v>0.57324373084350055</c:v>
                </c:pt>
                <c:pt idx="110">
                  <c:v>0.60763835469411065</c:v>
                </c:pt>
                <c:pt idx="111">
                  <c:v>0.64409665597575727</c:v>
                </c:pt>
                <c:pt idx="112">
                  <c:v>0.68274245533430278</c:v>
                </c:pt>
                <c:pt idx="113">
                  <c:v>0.72370700265436094</c:v>
                </c:pt>
                <c:pt idx="114">
                  <c:v>0.76712942281362262</c:v>
                </c:pt>
                <c:pt idx="115">
                  <c:v>0.81315718818243998</c:v>
                </c:pt>
                <c:pt idx="116">
                  <c:v>0.86194661947338647</c:v>
                </c:pt>
                <c:pt idx="117">
                  <c:v>0.91366341664178974</c:v>
                </c:pt>
                <c:pt idx="118">
                  <c:v>0.96848322164029721</c:v>
                </c:pt>
                <c:pt idx="119">
                  <c:v>1.026592214938715</c:v>
                </c:pt>
                <c:pt idx="120">
                  <c:v>1.0881877478350379</c:v>
                </c:pt>
                <c:pt idx="121">
                  <c:v>1.1534790127051402</c:v>
                </c:pt>
                <c:pt idx="122">
                  <c:v>1.2226877534674487</c:v>
                </c:pt>
                <c:pt idx="123">
                  <c:v>1.2960490186754958</c:v>
                </c:pt>
                <c:pt idx="124">
                  <c:v>1.3738119597960257</c:v>
                </c:pt>
                <c:pt idx="125">
                  <c:v>1.4562406773837873</c:v>
                </c:pt>
                <c:pt idx="126">
                  <c:v>1.5436151180268145</c:v>
                </c:pt>
                <c:pt idx="127">
                  <c:v>1.6362320251084235</c:v>
                </c:pt>
                <c:pt idx="128">
                  <c:v>1.7344059466149289</c:v>
                </c:pt>
                <c:pt idx="129">
                  <c:v>1.8384703034118246</c:v>
                </c:pt>
                <c:pt idx="130">
                  <c:v>1.9487785216165341</c:v>
                </c:pt>
                <c:pt idx="131">
                  <c:v>2.0657052329135261</c:v>
                </c:pt>
                <c:pt idx="132">
                  <c:v>2.1896475468883376</c:v>
                </c:pt>
                <c:pt idx="133">
                  <c:v>2.3210263997016378</c:v>
                </c:pt>
                <c:pt idx="134">
                  <c:v>2.4602879836837364</c:v>
                </c:pt>
                <c:pt idx="135">
                  <c:v>2.6079052627047608</c:v>
                </c:pt>
                <c:pt idx="136">
                  <c:v>2.7643795784670466</c:v>
                </c:pt>
                <c:pt idx="137">
                  <c:v>2.9302423531750694</c:v>
                </c:pt>
                <c:pt idx="138">
                  <c:v>3.1060568943655738</c:v>
                </c:pt>
                <c:pt idx="139">
                  <c:v>3.2924203080275083</c:v>
                </c:pt>
                <c:pt idx="140">
                  <c:v>3.4899655265091591</c:v>
                </c:pt>
                <c:pt idx="141">
                  <c:v>3.6993634580997088</c:v>
                </c:pt>
                <c:pt idx="142">
                  <c:v>3.9213252655856916</c:v>
                </c:pt>
                <c:pt idx="143">
                  <c:v>4.1566047815208336</c:v>
                </c:pt>
                <c:pt idx="144">
                  <c:v>4.4060010684120838</c:v>
                </c:pt>
                <c:pt idx="145">
                  <c:v>4.6703611325168088</c:v>
                </c:pt>
                <c:pt idx="146">
                  <c:v>4.9505828004678172</c:v>
                </c:pt>
                <c:pt idx="147">
                  <c:v>5.2476177684958865</c:v>
                </c:pt>
                <c:pt idx="148">
                  <c:v>5.5624748346056396</c:v>
                </c:pt>
                <c:pt idx="149">
                  <c:v>5.8962233246819782</c:v>
                </c:pt>
                <c:pt idx="150">
                  <c:v>6.2499967241628971</c:v>
                </c:pt>
                <c:pt idx="151">
                  <c:v>6.6249965276126712</c:v>
                </c:pt>
                <c:pt idx="152">
                  <c:v>7.0224963192694316</c:v>
                </c:pt>
                <c:pt idx="153">
                  <c:v>7.4438460984255981</c:v>
                </c:pt>
                <c:pt idx="154">
                  <c:v>7.8904768643311343</c:v>
                </c:pt>
                <c:pt idx="155">
                  <c:v>8.3639054761910021</c:v>
                </c:pt>
                <c:pt idx="156">
                  <c:v>8.8657398047624625</c:v>
                </c:pt>
                <c:pt idx="157">
                  <c:v>9.3976841930482102</c:v>
                </c:pt>
                <c:pt idx="158">
                  <c:v>9.9615452446311039</c:v>
                </c:pt>
                <c:pt idx="159">
                  <c:v>10.559237959308971</c:v>
                </c:pt>
                <c:pt idx="160">
                  <c:v>11.192792236867509</c:v>
                </c:pt>
                <c:pt idx="161">
                  <c:v>11.864359771079561</c:v>
                </c:pt>
                <c:pt idx="162">
                  <c:v>12.576221357344336</c:v>
                </c:pt>
                <c:pt idx="163">
                  <c:v>13.330794638784997</c:v>
                </c:pt>
                <c:pt idx="164">
                  <c:v>14.130642317112098</c:v>
                </c:pt>
                <c:pt idx="165">
                  <c:v>14.978480856138825</c:v>
                </c:pt>
                <c:pt idx="166">
                  <c:v>15.877189707507155</c:v>
                </c:pt>
                <c:pt idx="167">
                  <c:v>16.829821089957584</c:v>
                </c:pt>
                <c:pt idx="168">
                  <c:v>17.839610355355038</c:v>
                </c:pt>
                <c:pt idx="169">
                  <c:v>18.90998697667634</c:v>
                </c:pt>
                <c:pt idx="170">
                  <c:v>20.044586195276921</c:v>
                </c:pt>
                <c:pt idx="171">
                  <c:v>21.247261366993538</c:v>
                </c:pt>
                <c:pt idx="172">
                  <c:v>22.522097049013151</c:v>
                </c:pt>
                <c:pt idx="173">
                  <c:v>23.873422871953942</c:v>
                </c:pt>
                <c:pt idx="174">
                  <c:v>25.305828244271179</c:v>
                </c:pt>
                <c:pt idx="175">
                  <c:v>26.824177938927452</c:v>
                </c:pt>
                <c:pt idx="176">
                  <c:v>28.4336286152631</c:v>
                </c:pt>
                <c:pt idx="177">
                  <c:v>30.139646332178888</c:v>
                </c:pt>
                <c:pt idx="178">
                  <c:v>31.948025112109622</c:v>
                </c:pt>
                <c:pt idx="179">
                  <c:v>33.864906618836201</c:v>
                </c:pt>
                <c:pt idx="180">
                  <c:v>35.896801015966375</c:v>
                </c:pt>
                <c:pt idx="181">
                  <c:v>38.05060907692436</c:v>
                </c:pt>
                <c:pt idx="182">
                  <c:v>40.333645621539823</c:v>
                </c:pt>
                <c:pt idx="183">
                  <c:v>42.753664358832218</c:v>
                </c:pt>
                <c:pt idx="184">
                  <c:v>45.31888422036215</c:v>
                </c:pt>
                <c:pt idx="185">
                  <c:v>48.038017273583883</c:v>
                </c:pt>
                <c:pt idx="186">
                  <c:v>50.92029830999892</c:v>
                </c:pt>
                <c:pt idx="187">
                  <c:v>53.975516208598854</c:v>
                </c:pt>
                <c:pt idx="188">
                  <c:v>57.214047181114786</c:v>
                </c:pt>
                <c:pt idx="189">
                  <c:v>60.646890011981675</c:v>
                </c:pt>
                <c:pt idx="190">
                  <c:v>64.285703412700585</c:v>
                </c:pt>
                <c:pt idx="191">
                  <c:v>68.142845617462626</c:v>
                </c:pt>
                <c:pt idx="192">
                  <c:v>72.231416354510387</c:v>
                </c:pt>
                <c:pt idx="193">
                  <c:v>76.565301335781015</c:v>
                </c:pt>
                <c:pt idx="194">
                  <c:v>81.159219415927879</c:v>
                </c:pt>
                <c:pt idx="195">
                  <c:v>86.028772580883555</c:v>
                </c:pt>
                <c:pt idx="196">
                  <c:v>91.190498935736571</c:v>
                </c:pt>
                <c:pt idx="197">
                  <c:v>96.661928871880775</c:v>
                </c:pt>
                <c:pt idx="198">
                  <c:v>102.46164460419362</c:v>
                </c:pt>
                <c:pt idx="199">
                  <c:v>108.60934328044524</c:v>
                </c:pt>
                <c:pt idx="200">
                  <c:v>115.12590387727197</c:v>
                </c:pt>
                <c:pt idx="201">
                  <c:v>122.0334581099083</c:v>
                </c:pt>
                <c:pt idx="202">
                  <c:v>129.3554655965028</c:v>
                </c:pt>
                <c:pt idx="203">
                  <c:v>137.11679353229297</c:v>
                </c:pt>
                <c:pt idx="204">
                  <c:v>145.34380114423055</c:v>
                </c:pt>
                <c:pt idx="205">
                  <c:v>154.06442921288439</c:v>
                </c:pt>
                <c:pt idx="206">
                  <c:v>163.30829496565747</c:v>
                </c:pt>
                <c:pt idx="207">
                  <c:v>173.10679266359693</c:v>
                </c:pt>
                <c:pt idx="208">
                  <c:v>183.49320022341277</c:v>
                </c:pt>
                <c:pt idx="209">
                  <c:v>194.50279223681756</c:v>
                </c:pt>
                <c:pt idx="210">
                  <c:v>206.17295977102663</c:v>
                </c:pt>
                <c:pt idx="211">
                  <c:v>218.54333735728824</c:v>
                </c:pt>
                <c:pt idx="212">
                  <c:v>231.65593759872553</c:v>
                </c:pt>
                <c:pt idx="213">
                  <c:v>245.55529385464908</c:v>
                </c:pt>
                <c:pt idx="214">
                  <c:v>260.28861148592802</c:v>
                </c:pt>
                <c:pt idx="215">
                  <c:v>275.90592817508372</c:v>
                </c:pt>
                <c:pt idx="216">
                  <c:v>292.46028386558874</c:v>
                </c:pt>
                <c:pt idx="217">
                  <c:v>310.00790089752405</c:v>
                </c:pt>
                <c:pt idx="218">
                  <c:v>328.60837495137554</c:v>
                </c:pt>
                <c:pt idx="219">
                  <c:v>348.3248774484581</c:v>
                </c:pt>
                <c:pt idx="220">
                  <c:v>369.2243700953656</c:v>
                </c:pt>
                <c:pt idx="221">
                  <c:v>391.37783230108755</c:v>
                </c:pt>
                <c:pt idx="222">
                  <c:v>414.86050223915282</c:v>
                </c:pt>
                <c:pt idx="223">
                  <c:v>439.75213237350204</c:v>
                </c:pt>
                <c:pt idx="224">
                  <c:v>466.13726031591216</c:v>
                </c:pt>
                <c:pt idx="225">
                  <c:v>494.10549593486689</c:v>
                </c:pt>
                <c:pt idx="226">
                  <c:v>523.75182569095898</c:v>
                </c:pt>
                <c:pt idx="227">
                  <c:v>555.17693523241655</c:v>
                </c:pt>
                <c:pt idx="228">
                  <c:v>588.48755134636156</c:v>
                </c:pt>
                <c:pt idx="229">
                  <c:v>623.79680442714323</c:v>
                </c:pt>
                <c:pt idx="230">
                  <c:v>661.22461269277187</c:v>
                </c:pt>
                <c:pt idx="231">
                  <c:v>700.89808945433822</c:v>
                </c:pt>
                <c:pt idx="232">
                  <c:v>742.95197482159858</c:v>
                </c:pt>
                <c:pt idx="233">
                  <c:v>787.5290933108945</c:v>
                </c:pt>
                <c:pt idx="234">
                  <c:v>834.78083890954815</c:v>
                </c:pt>
                <c:pt idx="235">
                  <c:v>884.86768924412104</c:v>
                </c:pt>
                <c:pt idx="236">
                  <c:v>937.95975059876832</c:v>
                </c:pt>
                <c:pt idx="237">
                  <c:v>994.23733563469443</c:v>
                </c:pt>
                <c:pt idx="238">
                  <c:v>1053.8915757727762</c:v>
                </c:pt>
                <c:pt idx="239">
                  <c:v>1117.1250703191429</c:v>
                </c:pt>
                <c:pt idx="240">
                  <c:v>1184.1525745382914</c:v>
                </c:pt>
                <c:pt idx="241">
                  <c:v>1255.2017290105889</c:v>
                </c:pt>
                <c:pt idx="242">
                  <c:v>1330.5138327512243</c:v>
                </c:pt>
                <c:pt idx="243">
                  <c:v>1410.3446627162978</c:v>
                </c:pt>
                <c:pt idx="244">
                  <c:v>1494.9653424792757</c:v>
                </c:pt>
                <c:pt idx="245">
                  <c:v>1584.6632630280324</c:v>
                </c:pt>
                <c:pt idx="246">
                  <c:v>1679.7430588097143</c:v>
                </c:pt>
                <c:pt idx="247">
                  <c:v>1780.5276423382973</c:v>
                </c:pt>
                <c:pt idx="248">
                  <c:v>1887.3593008785951</c:v>
                </c:pt>
                <c:pt idx="249">
                  <c:v>2000.600858931311</c:v>
                </c:pt>
                <c:pt idx="250">
                  <c:v>2120.6369104671899</c:v>
                </c:pt>
                <c:pt idx="251">
                  <c:v>2247.8751250952214</c:v>
                </c:pt>
                <c:pt idx="252">
                  <c:v>2382.7476326009346</c:v>
                </c:pt>
                <c:pt idx="253">
                  <c:v>2525.7124905569908</c:v>
                </c:pt>
                <c:pt idx="254">
                  <c:v>2677.2552399904102</c:v>
                </c:pt>
                <c:pt idx="255">
                  <c:v>2837.890554389835</c:v>
                </c:pt>
                <c:pt idx="256">
                  <c:v>3008.1639876532254</c:v>
                </c:pt>
                <c:pt idx="257">
                  <c:v>3188.6538269124189</c:v>
                </c:pt>
                <c:pt idx="258">
                  <c:v>3379.9730565271643</c:v>
                </c:pt>
                <c:pt idx="259">
                  <c:v>3582.7714399187944</c:v>
                </c:pt>
                <c:pt idx="260">
                  <c:v>3797.7377263139224</c:v>
                </c:pt>
                <c:pt idx="261">
                  <c:v>4025.601989892758</c:v>
                </c:pt>
                <c:pt idx="262">
                  <c:v>4267.1381092863239</c:v>
                </c:pt>
                <c:pt idx="263">
                  <c:v>4523.1663958435038</c:v>
                </c:pt>
                <c:pt idx="264">
                  <c:v>4794.5563795941143</c:v>
                </c:pt>
                <c:pt idx="265">
                  <c:v>5082.2297623697614</c:v>
                </c:pt>
                <c:pt idx="266">
                  <c:v>5387.1635481119474</c:v>
                </c:pt>
                <c:pt idx="267">
                  <c:v>5710.3933609986643</c:v>
                </c:pt>
                <c:pt idx="268">
                  <c:v>6053.0169626585848</c:v>
                </c:pt>
                <c:pt idx="269">
                  <c:v>6416.1979804181001</c:v>
                </c:pt>
                <c:pt idx="270">
                  <c:v>6801.1698592431867</c:v>
                </c:pt>
                <c:pt idx="271">
                  <c:v>7209.2400507977782</c:v>
                </c:pt>
                <c:pt idx="272">
                  <c:v>7641.794453845645</c:v>
                </c:pt>
                <c:pt idx="273">
                  <c:v>8100.3021210763836</c:v>
                </c:pt>
                <c:pt idx="274">
                  <c:v>8586.3202483409677</c:v>
                </c:pt>
                <c:pt idx="275">
                  <c:v>9101.4994632414255</c:v>
                </c:pt>
                <c:pt idx="276">
                  <c:v>9647.5894310359108</c:v>
                </c:pt>
                <c:pt idx="277">
                  <c:v>10226.444796898066</c:v>
                </c:pt>
                <c:pt idx="278">
                  <c:v>10840.03148471195</c:v>
                </c:pt>
                <c:pt idx="279">
                  <c:v>11490.433373794667</c:v>
                </c:pt>
                <c:pt idx="280">
                  <c:v>12179.859376222348</c:v>
                </c:pt>
                <c:pt idx="281">
                  <c:v>12910.65093879569</c:v>
                </c:pt>
                <c:pt idx="282">
                  <c:v>13685.289995123432</c:v>
                </c:pt>
                <c:pt idx="283">
                  <c:v>14506.40739483084</c:v>
                </c:pt>
                <c:pt idx="284">
                  <c:v>15376.79183852069</c:v>
                </c:pt>
                <c:pt idx="285">
                  <c:v>16299.399348831932</c:v>
                </c:pt>
                <c:pt idx="286">
                  <c:v>17277.363309761848</c:v>
                </c:pt>
                <c:pt idx="287">
                  <c:v>18314.005108347559</c:v>
                </c:pt>
                <c:pt idx="288">
                  <c:v>19412.845414848412</c:v>
                </c:pt>
                <c:pt idx="289">
                  <c:v>20577.616139739319</c:v>
                </c:pt>
                <c:pt idx="290">
                  <c:v>21812.273108123678</c:v>
                </c:pt>
                <c:pt idx="291">
                  <c:v>23121.009494611098</c:v>
                </c:pt>
                <c:pt idx="292">
                  <c:v>24508.270064287764</c:v>
                </c:pt>
                <c:pt idx="293">
                  <c:v>25978.766268145031</c:v>
                </c:pt>
                <c:pt idx="294">
                  <c:v>27537.492244233734</c:v>
                </c:pt>
                <c:pt idx="295">
                  <c:v>29189.741778887761</c:v>
                </c:pt>
                <c:pt idx="296">
                  <c:v>30941.126285621027</c:v>
                </c:pt>
                <c:pt idx="297">
                  <c:v>32797.593862758287</c:v>
                </c:pt>
                <c:pt idx="298">
                  <c:v>34765.449494523789</c:v>
                </c:pt>
                <c:pt idx="299">
                  <c:v>36851.376464195222</c:v>
                </c:pt>
                <c:pt idx="300">
                  <c:v>39062.459052046936</c:v>
                </c:pt>
                <c:pt idx="301">
                  <c:v>41406.206595169751</c:v>
                </c:pt>
                <c:pt idx="302">
                  <c:v>43890.578990879942</c:v>
                </c:pt>
                <c:pt idx="303">
                  <c:v>46524.013730332743</c:v>
                </c:pt>
                <c:pt idx="304">
                  <c:v>49315.454554152711</c:v>
                </c:pt>
                <c:pt idx="305">
                  <c:v>52274.381827401878</c:v>
                </c:pt>
                <c:pt idx="306">
                  <c:v>55410.844737045991</c:v>
                </c:pt>
                <c:pt idx="307">
                  <c:v>58735.495421268752</c:v>
                </c:pt>
                <c:pt idx="308">
                  <c:v>62259.62514654488</c:v>
                </c:pt>
                <c:pt idx="309">
                  <c:v>65995.202655337576</c:v>
                </c:pt>
                <c:pt idx="310">
                  <c:v>69954.914814657837</c:v>
                </c:pt>
                <c:pt idx="311">
                  <c:v>74152.209703537315</c:v>
                </c:pt>
                <c:pt idx="312">
                  <c:v>78601.342285749561</c:v>
                </c:pt>
                <c:pt idx="313">
                  <c:v>83317.422822894543</c:v>
                </c:pt>
                <c:pt idx="314">
                  <c:v>88316.468192268221</c:v>
                </c:pt>
                <c:pt idx="315">
                  <c:v>93615.45628380432</c:v>
                </c:pt>
                <c:pt idx="316">
                  <c:v>99232.38366083258</c:v>
                </c:pt>
                <c:pt idx="317">
                  <c:v>105186.32668048254</c:v>
                </c:pt>
                <c:pt idx="318">
                  <c:v>111497.50628131149</c:v>
                </c:pt>
                <c:pt idx="319">
                  <c:v>118187.35665819018</c:v>
                </c:pt>
                <c:pt idx="320">
                  <c:v>125278.59805768161</c:v>
                </c:pt>
                <c:pt idx="321">
                  <c:v>132795.31394114252</c:v>
                </c:pt>
                <c:pt idx="322">
                  <c:v>140763.03277761108</c:v>
                </c:pt>
                <c:pt idx="323">
                  <c:v>149208.81474426776</c:v>
                </c:pt>
                <c:pt idx="324">
                  <c:v>158161.34362892385</c:v>
                </c:pt>
                <c:pt idx="325">
                  <c:v>167651.02424665928</c:v>
                </c:pt>
                <c:pt idx="326">
                  <c:v>177710.08570145885</c:v>
                </c:pt>
                <c:pt idx="327">
                  <c:v>188372.69084354638</c:v>
                </c:pt>
                <c:pt idx="328">
                  <c:v>199675.05229415919</c:v>
                </c:pt>
                <c:pt idx="329">
                  <c:v>211655.55543180875</c:v>
                </c:pt>
                <c:pt idx="330">
                  <c:v>224354.8887577173</c:v>
                </c:pt>
                <c:pt idx="331">
                  <c:v>237816.18208318035</c:v>
                </c:pt>
                <c:pt idx="332">
                  <c:v>252085.15300817118</c:v>
                </c:pt>
                <c:pt idx="333">
                  <c:v>267210.26218866149</c:v>
                </c:pt>
                <c:pt idx="334">
                  <c:v>283242.8779199812</c:v>
                </c:pt>
                <c:pt idx="335">
                  <c:v>300237.4505951801</c:v>
                </c:pt>
                <c:pt idx="336">
                  <c:v>318251.69763089094</c:v>
                </c:pt>
                <c:pt idx="337">
                  <c:v>337346.79948874441</c:v>
                </c:pt>
                <c:pt idx="338">
                  <c:v>357587.60745806911</c:v>
                </c:pt>
                <c:pt idx="339">
                  <c:v>379042.8639055533</c:v>
                </c:pt>
                <c:pt idx="340">
                  <c:v>401785.43573988654</c:v>
                </c:pt>
                <c:pt idx="341">
                  <c:v>425892.56188427977</c:v>
                </c:pt>
                <c:pt idx="342">
                  <c:v>451446.11559733655</c:v>
                </c:pt>
                <c:pt idx="343">
                  <c:v>478532.88253317674</c:v>
                </c:pt>
                <c:pt idx="344">
                  <c:v>507244.85548516735</c:v>
                </c:pt>
                <c:pt idx="345">
                  <c:v>537679.54681427742</c:v>
                </c:pt>
                <c:pt idx="346">
                  <c:v>569940.3196231341</c:v>
                </c:pt>
                <c:pt idx="347">
                  <c:v>604136.73880052217</c:v>
                </c:pt>
                <c:pt idx="348">
                  <c:v>640384.94312855357</c:v>
                </c:pt>
                <c:pt idx="349">
                  <c:v>678808.03971626679</c:v>
                </c:pt>
                <c:pt idx="350">
                  <c:v>719536.52209924289</c:v>
                </c:pt>
                <c:pt idx="351">
                  <c:v>762708.71342519752</c:v>
                </c:pt>
                <c:pt idx="352">
                  <c:v>808471.23623070936</c:v>
                </c:pt>
                <c:pt idx="353">
                  <c:v>856979.51040455198</c:v>
                </c:pt>
                <c:pt idx="354">
                  <c:v>908398.28102882509</c:v>
                </c:pt>
                <c:pt idx="355">
                  <c:v>962902.17789055465</c:v>
                </c:pt>
                <c:pt idx="356">
                  <c:v>1020676.308563988</c:v>
                </c:pt>
                <c:pt idx="357">
                  <c:v>1081916.8870778272</c:v>
                </c:pt>
                <c:pt idx="358">
                  <c:v>1146831.900302497</c:v>
                </c:pt>
                <c:pt idx="359">
                  <c:v>1215641.8143206469</c:v>
                </c:pt>
                <c:pt idx="360">
                  <c:v>1288580.3231798857</c:v>
                </c:pt>
                <c:pt idx="361">
                  <c:v>1365895.1425706788</c:v>
                </c:pt>
                <c:pt idx="362">
                  <c:v>1447848.8511249197</c:v>
                </c:pt>
                <c:pt idx="363">
                  <c:v>1534719.7821924151</c:v>
                </c:pt>
                <c:pt idx="364">
                  <c:v>1626802.96912396</c:v>
                </c:pt>
                <c:pt idx="365">
                  <c:v>1724411.1472713978</c:v>
                </c:pt>
                <c:pt idx="366">
                  <c:v>1827875.8161076817</c:v>
                </c:pt>
              </c:numCache>
            </c:numRef>
          </c:xVal>
          <c:yVal>
            <c:numRef>
              <c:f>Bode02!$L$5:$L$371</c:f>
              <c:numCache>
                <c:formatCode>General</c:formatCode>
                <c:ptCount val="367"/>
                <c:pt idx="0">
                  <c:v>-3.999999999999787E-7</c:v>
                </c:pt>
                <c:pt idx="1">
                  <c:v>-4.2399999999997463E-7</c:v>
                </c:pt>
                <c:pt idx="2">
                  <c:v>-4.4943999999996975E-7</c:v>
                </c:pt>
                <c:pt idx="3">
                  <c:v>-4.7640639999996403E-7</c:v>
                </c:pt>
                <c:pt idx="4">
                  <c:v>-5.0499078399995718E-7</c:v>
                </c:pt>
                <c:pt idx="5">
                  <c:v>-5.3529023103994895E-7</c:v>
                </c:pt>
                <c:pt idx="6">
                  <c:v>-5.6740764490233938E-7</c:v>
                </c:pt>
                <c:pt idx="7">
                  <c:v>-6.0145210359647169E-7</c:v>
                </c:pt>
                <c:pt idx="8">
                  <c:v>-6.3753922981225053E-7</c:v>
                </c:pt>
                <c:pt idx="9">
                  <c:v>-6.7579158360097423E-7</c:v>
                </c:pt>
                <c:pt idx="10">
                  <c:v>-7.1633907861701926E-7</c:v>
                </c:pt>
                <c:pt idx="11">
                  <c:v>-7.593194233340245E-7</c:v>
                </c:pt>
                <c:pt idx="12">
                  <c:v>-8.0487858873404675E-7</c:v>
                </c:pt>
                <c:pt idx="13">
                  <c:v>-8.5317130405806689E-7</c:v>
                </c:pt>
                <c:pt idx="14">
                  <c:v>-9.0436158230152377E-7</c:v>
                </c:pt>
                <c:pt idx="15">
                  <c:v>-9.5862327723958292E-7</c:v>
                </c:pt>
                <c:pt idx="16">
                  <c:v>-1.0161406738739194E-6</c:v>
                </c:pt>
                <c:pt idx="17">
                  <c:v>-1.077109114306309E-6</c:v>
                </c:pt>
                <c:pt idx="18">
                  <c:v>-1.141735661164633E-6</c:v>
                </c:pt>
                <c:pt idx="19">
                  <c:v>-1.2102398008344463E-6</c:v>
                </c:pt>
                <c:pt idx="20">
                  <c:v>-1.2828541888844357E-6</c:v>
                </c:pt>
                <c:pt idx="21">
                  <c:v>-1.3598254402174097E-6</c:v>
                </c:pt>
                <c:pt idx="22">
                  <c:v>-1.4414149666303447E-6</c:v>
                </c:pt>
                <c:pt idx="23">
                  <c:v>-1.5278998646280344E-6</c:v>
                </c:pt>
                <c:pt idx="24">
                  <c:v>-1.6195738565055609E-6</c:v>
                </c:pt>
                <c:pt idx="25">
                  <c:v>-1.7167482878957093E-6</c:v>
                </c:pt>
                <c:pt idx="26">
                  <c:v>-1.8197531851692307E-6</c:v>
                </c:pt>
                <c:pt idx="27">
                  <c:v>-1.9289383762791212E-6</c:v>
                </c:pt>
                <c:pt idx="28">
                  <c:v>-2.0446746788555553E-6</c:v>
                </c:pt>
                <c:pt idx="29">
                  <c:v>-2.1673551595865151E-6</c:v>
                </c:pt>
                <c:pt idx="30">
                  <c:v>-2.2973964691612615E-6</c:v>
                </c:pt>
                <c:pt idx="31">
                  <c:v>-2.4352402573104077E-6</c:v>
                </c:pt>
                <c:pt idx="32">
                  <c:v>-2.5813546727484018E-6</c:v>
                </c:pt>
                <c:pt idx="33">
                  <c:v>-2.7362359531125546E-6</c:v>
                </c:pt>
                <c:pt idx="34">
                  <c:v>-2.9004101102984134E-6</c:v>
                </c:pt>
                <c:pt idx="35">
                  <c:v>-3.0744347169152529E-6</c:v>
                </c:pt>
                <c:pt idx="36">
                  <c:v>-3.258900799928899E-6</c:v>
                </c:pt>
                <c:pt idx="37">
                  <c:v>-3.4544348479231217E-6</c:v>
                </c:pt>
                <c:pt idx="38">
                  <c:v>-3.6617009387967089E-6</c:v>
                </c:pt>
                <c:pt idx="39">
                  <c:v>-3.8814029951223681E-6</c:v>
                </c:pt>
                <c:pt idx="40">
                  <c:v>-4.1142871748271565E-6</c:v>
                </c:pt>
                <c:pt idx="41">
                  <c:v>-4.3611444053137441E-6</c:v>
                </c:pt>
                <c:pt idx="42">
                  <c:v>-4.6228130696289464E-6</c:v>
                </c:pt>
                <c:pt idx="43">
                  <c:v>-4.9001818538023683E-6</c:v>
                </c:pt>
                <c:pt idx="44">
                  <c:v>-5.1941927650253721E-6</c:v>
                </c:pt>
                <c:pt idx="45">
                  <c:v>-5.5058443309207743E-6</c:v>
                </c:pt>
                <c:pt idx="46">
                  <c:v>-5.8361949907687323E-6</c:v>
                </c:pt>
                <c:pt idx="47">
                  <c:v>-6.1863666902061753E-6</c:v>
                </c:pt>
                <c:pt idx="48">
                  <c:v>-6.5575486916082069E-6</c:v>
                </c:pt>
                <c:pt idx="49">
                  <c:v>-6.9510016130923849E-6</c:v>
                </c:pt>
                <c:pt idx="50">
                  <c:v>-7.3680617098632618E-6</c:v>
                </c:pt>
                <c:pt idx="51">
                  <c:v>-7.810145412437589E-6</c:v>
                </c:pt>
                <c:pt idx="52">
                  <c:v>-8.2787541371630388E-6</c:v>
                </c:pt>
                <c:pt idx="53">
                  <c:v>-8.7754793853680428E-6</c:v>
                </c:pt>
                <c:pt idx="54">
                  <c:v>-9.3020081484606118E-6</c:v>
                </c:pt>
                <c:pt idx="55">
                  <c:v>-9.8601286373330977E-6</c:v>
                </c:pt>
                <c:pt idx="56">
                  <c:v>-1.0451736355531219E-5</c:v>
                </c:pt>
                <c:pt idx="57">
                  <c:v>-1.1078840536813231E-5</c:v>
                </c:pt>
                <c:pt idx="58">
                  <c:v>-1.1743570968962639E-5</c:v>
                </c:pt>
                <c:pt idx="59">
                  <c:v>-1.2448185227029668E-5</c:v>
                </c:pt>
                <c:pt idx="60">
                  <c:v>-1.3195076340567207E-5</c:v>
                </c:pt>
                <c:pt idx="61">
                  <c:v>-1.398678092090091E-5</c:v>
                </c:pt>
                <c:pt idx="62">
                  <c:v>-1.482598777603547E-5</c:v>
                </c:pt>
                <c:pt idx="63">
                  <c:v>-1.5715547042455278E-5</c:v>
                </c:pt>
                <c:pt idx="64">
                  <c:v>-1.6658479864833086E-5</c:v>
                </c:pt>
                <c:pt idx="65">
                  <c:v>-1.7657988656521183E-5</c:v>
                </c:pt>
                <c:pt idx="66">
                  <c:v>-1.8717467975672002E-5</c:v>
                </c:pt>
                <c:pt idx="67">
                  <c:v>-1.9840516053925944E-5</c:v>
                </c:pt>
                <c:pt idx="68">
                  <c:v>-2.1030947016820415E-5</c:v>
                </c:pt>
                <c:pt idx="69">
                  <c:v>-2.2292803837423405E-5</c:v>
                </c:pt>
                <c:pt idx="70">
                  <c:v>-2.3630372067184973E-5</c:v>
                </c:pt>
                <c:pt idx="71">
                  <c:v>-2.5048194390639824E-5</c:v>
                </c:pt>
                <c:pt idx="72">
                  <c:v>-2.6551086053391887E-5</c:v>
                </c:pt>
                <c:pt idx="73">
                  <c:v>-2.8144151215777971E-5</c:v>
                </c:pt>
                <c:pt idx="74">
                  <c:v>-2.9832800287751078E-5</c:v>
                </c:pt>
                <c:pt idx="75">
                  <c:v>-3.1622768303856601E-5</c:v>
                </c:pt>
                <c:pt idx="76">
                  <c:v>-3.3520134400706972E-5</c:v>
                </c:pt>
                <c:pt idx="77">
                  <c:v>-3.5531342463104569E-5</c:v>
                </c:pt>
                <c:pt idx="78">
                  <c:v>-3.7663223008931825E-5</c:v>
                </c:pt>
                <c:pt idx="79">
                  <c:v>-3.9923016387134512E-5</c:v>
                </c:pt>
                <c:pt idx="80">
                  <c:v>-4.2318397367583679E-5</c:v>
                </c:pt>
                <c:pt idx="81">
                  <c:v>-4.4857501206328991E-5</c:v>
                </c:pt>
                <c:pt idx="82">
                  <c:v>-4.7548951274766803E-5</c:v>
                </c:pt>
                <c:pt idx="83">
                  <c:v>-5.040188834655793E-5</c:v>
                </c:pt>
                <c:pt idx="84">
                  <c:v>-5.3426001641759712E-5</c:v>
                </c:pt>
                <c:pt idx="85">
                  <c:v>-5.66315617336055E-5</c:v>
                </c:pt>
                <c:pt idx="86">
                  <c:v>-6.0029455429689903E-5</c:v>
                </c:pt>
                <c:pt idx="87">
                  <c:v>-6.3631222746024263E-5</c:v>
                </c:pt>
                <c:pt idx="88">
                  <c:v>-6.744909609953413E-5</c:v>
                </c:pt>
                <c:pt idx="89">
                  <c:v>-7.149604185210534E-5</c:v>
                </c:pt>
                <c:pt idx="90">
                  <c:v>-7.5785804347271074E-5</c:v>
                </c:pt>
                <c:pt idx="91">
                  <c:v>-8.0332952589098018E-5</c:v>
                </c:pt>
                <c:pt idx="92">
                  <c:v>-8.5152929721803505E-5</c:v>
                </c:pt>
                <c:pt idx="93">
                  <c:v>-9.0262105478146614E-5</c:v>
                </c:pt>
                <c:pt idx="94">
                  <c:v>-9.5677831774719561E-5</c:v>
                </c:pt>
                <c:pt idx="95">
                  <c:v>-1.0141850164295225E-4</c:v>
                </c:pt>
                <c:pt idx="96">
                  <c:v>-1.0750361169597244E-4</c:v>
                </c:pt>
                <c:pt idx="97">
                  <c:v>-1.1395382834347175E-4</c:v>
                </c:pt>
                <c:pt idx="98">
                  <c:v>-1.2079105797945665E-4</c:v>
                </c:pt>
                <c:pt idx="99">
                  <c:v>-1.2803852138125655E-4</c:v>
                </c:pt>
                <c:pt idx="100">
                  <c:v>-1.357208325724624E-4</c:v>
                </c:pt>
                <c:pt idx="101">
                  <c:v>-1.4386408241763029E-4</c:v>
                </c:pt>
                <c:pt idx="102">
                  <c:v>-1.5249592723265312E-4</c:v>
                </c:pt>
                <c:pt idx="103">
                  <c:v>-1.6164568271173857E-4</c:v>
                </c:pt>
                <c:pt idx="104">
                  <c:v>-1.7134442348998576E-4</c:v>
                </c:pt>
                <c:pt idx="105">
                  <c:v>-1.8162508867969354E-4</c:v>
                </c:pt>
                <c:pt idx="106">
                  <c:v>-1.9252259373881924E-4</c:v>
                </c:pt>
                <c:pt idx="107">
                  <c:v>-2.04073949051512E-4</c:v>
                </c:pt>
                <c:pt idx="108">
                  <c:v>-2.1631838562343879E-4</c:v>
                </c:pt>
                <c:pt idx="109">
                  <c:v>-2.2929748831878295E-4</c:v>
                </c:pt>
                <c:pt idx="110">
                  <c:v>-2.4305533709140681E-4</c:v>
                </c:pt>
                <c:pt idx="111">
                  <c:v>-2.5763865668981752E-4</c:v>
                </c:pt>
                <c:pt idx="112">
                  <c:v>-2.7309697534435185E-4</c:v>
                </c:pt>
                <c:pt idx="113">
                  <c:v>-2.8948279297549698E-4</c:v>
                </c:pt>
                <c:pt idx="114">
                  <c:v>-3.0685175949459907E-4</c:v>
                </c:pt>
                <c:pt idx="115">
                  <c:v>-3.2526286380247973E-4</c:v>
                </c:pt>
                <c:pt idx="116">
                  <c:v>-3.4477863412781011E-4</c:v>
                </c:pt>
                <c:pt idx="117">
                  <c:v>-3.6546535038559796E-4</c:v>
                </c:pt>
                <c:pt idx="118">
                  <c:v>-3.8739326927695732E-4</c:v>
                </c:pt>
                <c:pt idx="119">
                  <c:v>-4.1063686289459473E-4</c:v>
                </c:pt>
                <c:pt idx="120">
                  <c:v>-4.3527507164430474E-4</c:v>
                </c:pt>
                <c:pt idx="121">
                  <c:v>-4.6139157234137152E-4</c:v>
                </c:pt>
                <c:pt idx="122">
                  <c:v>-4.8907506239230102E-4</c:v>
                </c:pt>
                <c:pt idx="123">
                  <c:v>-5.1841956102691308E-4</c:v>
                </c:pt>
                <c:pt idx="124">
                  <c:v>-5.4952472860371557E-4</c:v>
                </c:pt>
                <c:pt idx="125">
                  <c:v>-5.8249620507283008E-4</c:v>
                </c:pt>
                <c:pt idx="126">
                  <c:v>-6.1744596874577793E-4</c:v>
                </c:pt>
                <c:pt idx="127">
                  <c:v>-6.5449271659036366E-4</c:v>
                </c:pt>
                <c:pt idx="128">
                  <c:v>-6.9376226734195012E-4</c:v>
                </c:pt>
                <c:pt idx="129">
                  <c:v>-7.3538798879986425E-4</c:v>
                </c:pt>
                <c:pt idx="130">
                  <c:v>-7.7951125075974401E-4</c:v>
                </c:pt>
                <c:pt idx="131">
                  <c:v>-8.2628190511963094E-4</c:v>
                </c:pt>
                <c:pt idx="132">
                  <c:v>-8.7585879478981434E-4</c:v>
                </c:pt>
                <c:pt idx="133">
                  <c:v>-9.2841029313415167E-4</c:v>
                </c:pt>
                <c:pt idx="134">
                  <c:v>-9.8411487577416122E-4</c:v>
                </c:pt>
                <c:pt idx="135">
                  <c:v>-1.0431617266969426E-3</c:v>
                </c:pt>
                <c:pt idx="136">
                  <c:v>-1.1057513807243113E-3</c:v>
                </c:pt>
                <c:pt idx="137">
                  <c:v>-1.1720964045238195E-3</c:v>
                </c:pt>
                <c:pt idx="138">
                  <c:v>-1.2424221184729727E-3</c:v>
                </c:pt>
                <c:pt idx="139">
                  <c:v>-1.3169673618264131E-3</c:v>
                </c:pt>
                <c:pt idx="140">
                  <c:v>-1.3959853037825512E-3</c:v>
                </c:pt>
                <c:pt idx="141">
                  <c:v>-1.4797443032015857E-3</c:v>
                </c:pt>
                <c:pt idx="142">
                  <c:v>-1.5685288198915921E-3</c:v>
                </c:pt>
                <c:pt idx="143">
                  <c:v>-1.6626403805538943E-3</c:v>
                </c:pt>
                <c:pt idx="144">
                  <c:v>-1.7623986026638575E-3</c:v>
                </c:pt>
                <c:pt idx="145">
                  <c:v>-1.8681422797591667E-3</c:v>
                </c:pt>
                <c:pt idx="146">
                  <c:v>-1.9802305318151847E-3</c:v>
                </c:pt>
                <c:pt idx="147">
                  <c:v>-2.0990440246068543E-3</c:v>
                </c:pt>
                <c:pt idx="148">
                  <c:v>-2.2249862621894537E-3</c:v>
                </c:pt>
                <c:pt idx="149">
                  <c:v>-2.3584849568771627E-3</c:v>
                </c:pt>
                <c:pt idx="150">
                  <c:v>-2.4999934813595458E-3</c:v>
                </c:pt>
                <c:pt idx="151">
                  <c:v>-2.6499924078726262E-3</c:v>
                </c:pt>
                <c:pt idx="152">
                  <c:v>-2.8089911396339904E-3</c:v>
                </c:pt>
                <c:pt idx="153">
                  <c:v>-2.9775296400613043E-3</c:v>
                </c:pt>
                <c:pt idx="154">
                  <c:v>-3.1561802656216143E-3</c:v>
                </c:pt>
                <c:pt idx="155">
                  <c:v>-3.3455497085059299E-3</c:v>
                </c:pt>
                <c:pt idx="156">
                  <c:v>-3.5462810556907819E-3</c:v>
                </c:pt>
                <c:pt idx="157">
                  <c:v>-3.7590559713368229E-3</c:v>
                </c:pt>
                <c:pt idx="158">
                  <c:v>-3.9845970098852344E-3</c:v>
                </c:pt>
                <c:pt idx="159">
                  <c:v>-4.2236700676468097E-3</c:v>
                </c:pt>
                <c:pt idx="160">
                  <c:v>-4.4770869811372772E-3</c:v>
                </c:pt>
                <c:pt idx="161">
                  <c:v>-4.7457082808969814E-3</c:v>
                </c:pt>
                <c:pt idx="162">
                  <c:v>-5.0304461100445681E-3</c:v>
                </c:pt>
                <c:pt idx="163">
                  <c:v>-5.3322673173541541E-3</c:v>
                </c:pt>
                <c:pt idx="164">
                  <c:v>-5.6521967352147727E-3</c:v>
                </c:pt>
                <c:pt idx="165">
                  <c:v>-5.9913206534309002E-3</c:v>
                </c:pt>
                <c:pt idx="166">
                  <c:v>-6.3507905004547942E-3</c:v>
                </c:pt>
                <c:pt idx="167">
                  <c:v>-6.7318267443063282E-3</c:v>
                </c:pt>
                <c:pt idx="168">
                  <c:v>-7.1357230261350282E-3</c:v>
                </c:pt>
                <c:pt idx="169">
                  <c:v>-7.5638505401130615E-3</c:v>
                </c:pt>
                <c:pt idx="170">
                  <c:v>-8.0176626741177356E-3</c:v>
                </c:pt>
                <c:pt idx="171">
                  <c:v>-8.4986999264683068E-3</c:v>
                </c:pt>
                <c:pt idx="172">
                  <c:v>-9.0085951148247377E-3</c:v>
                </c:pt>
                <c:pt idx="173">
                  <c:v>-9.549078894235551E-3</c:v>
                </c:pt>
                <c:pt idx="174">
                  <c:v>-1.0121985602237732E-2</c:v>
                </c:pt>
                <c:pt idx="175">
                  <c:v>-1.0729259449862451E-2</c:v>
                </c:pt>
                <c:pt idx="176">
                  <c:v>-1.1372961078384992E-2</c:v>
                </c:pt>
                <c:pt idx="177">
                  <c:v>-1.2055274502672846E-2</c:v>
                </c:pt>
                <c:pt idx="178">
                  <c:v>-1.2778514463029246E-2</c:v>
                </c:pt>
                <c:pt idx="179">
                  <c:v>-1.3545134208495771E-2</c:v>
                </c:pt>
                <c:pt idx="180">
                  <c:v>-1.4357733735660813E-2</c:v>
                </c:pt>
                <c:pt idx="181">
                  <c:v>-1.5219068508112903E-2</c:v>
                </c:pt>
                <c:pt idx="182">
                  <c:v>-1.6132058682768954E-2</c:v>
                </c:pt>
                <c:pt idx="183">
                  <c:v>-1.709979887038467E-2</c:v>
                </c:pt>
                <c:pt idx="184">
                  <c:v>-1.8125568458602085E-2</c:v>
                </c:pt>
                <c:pt idx="185">
                  <c:v>-1.9212842526887503E-2</c:v>
                </c:pt>
                <c:pt idx="186">
                  <c:v>-2.0365303383638258E-2</c:v>
                </c:pt>
                <c:pt idx="187">
                  <c:v>-2.158685275655901E-2</c:v>
                </c:pt>
                <c:pt idx="188">
                  <c:v>-2.2881624668091891E-2</c:v>
                </c:pt>
                <c:pt idx="189">
                  <c:v>-2.4253999028185952E-2</c:v>
                </c:pt>
                <c:pt idx="190">
                  <c:v>-2.5708615976957536E-2</c:v>
                </c:pt>
                <c:pt idx="191">
                  <c:v>-2.7250391009760629E-2</c:v>
                </c:pt>
                <c:pt idx="192">
                  <c:v>-2.8884530916778228E-2</c:v>
                </c:pt>
                <c:pt idx="193">
                  <c:v>-3.0616550568370968E-2</c:v>
                </c:pt>
                <c:pt idx="194">
                  <c:v>-3.2452290575967192E-2</c:v>
                </c:pt>
                <c:pt idx="195">
                  <c:v>-3.4397935856118771E-2</c:v>
                </c:pt>
                <c:pt idx="196">
                  <c:v>-3.6460035122322342E-2</c:v>
                </c:pt>
                <c:pt idx="197">
                  <c:v>-3.8645521325131001E-2</c:v>
                </c:pt>
                <c:pt idx="198">
                  <c:v>-4.0961733055735784E-2</c:v>
                </c:pt>
                <c:pt idx="199">
                  <c:v>-4.3416436921319475E-2</c:v>
                </c:pt>
                <c:pt idx="200">
                  <c:v>-4.6017850891768047E-2</c:v>
                </c:pt>
                <c:pt idx="201">
                  <c:v>-4.8774668606406522E-2</c:v>
                </c:pt>
                <c:pt idx="202">
                  <c:v>-5.1696084615877935E-2</c:v>
                </c:pt>
                <c:pt idx="203">
                  <c:v>-5.479182051760953E-2</c:v>
                </c:pt>
                <c:pt idx="204">
                  <c:v>-5.8072151922925988E-2</c:v>
                </c:pt>
                <c:pt idx="205">
                  <c:v>-6.1547936169098504E-2</c:v>
                </c:pt>
                <c:pt idx="206">
                  <c:v>-6.523064065967818E-2</c:v>
                </c:pt>
                <c:pt idx="207">
                  <c:v>-6.9132371680447918E-2</c:v>
                </c:pt>
                <c:pt idx="208">
                  <c:v>-7.3265903495206064E-2</c:v>
                </c:pt>
                <c:pt idx="209">
                  <c:v>-7.7644707474189278E-2</c:v>
                </c:pt>
                <c:pt idx="210">
                  <c:v>-8.228298094692249E-2</c:v>
                </c:pt>
                <c:pt idx="211">
                  <c:v>-8.7195675399163258E-2</c:v>
                </c:pt>
                <c:pt idx="212">
                  <c:v>-9.2398523548744255E-2</c:v>
                </c:pt>
                <c:pt idx="213">
                  <c:v>-9.7908064735717046E-2</c:v>
                </c:pt>
                <c:pt idx="214">
                  <c:v>-0.10374166794635156</c:v>
                </c:pt>
                <c:pt idx="215">
                  <c:v>-0.10991755165624639</c:v>
                </c:pt>
                <c:pt idx="216">
                  <c:v>-0.11645479952304359</c:v>
                </c:pt>
                <c:pt idx="217">
                  <c:v>-0.12337337078208892</c:v>
                </c:pt>
                <c:pt idx="218">
                  <c:v>-0.13069410399713605</c:v>
                </c:pt>
                <c:pt idx="219">
                  <c:v>-0.1384387125916032</c:v>
                </c:pt>
                <c:pt idx="220">
                  <c:v>-0.14662977033340699</c:v>
                </c:pt>
                <c:pt idx="221">
                  <c:v>-0.15529068466856491</c:v>
                </c:pt>
                <c:pt idx="222">
                  <c:v>-0.16444565549768167</c:v>
                </c:pt>
                <c:pt idx="223">
                  <c:v>-0.17411961666940468</c:v>
                </c:pt>
                <c:pt idx="224">
                  <c:v>-0.18433815713316337</c:v>
                </c:pt>
                <c:pt idx="225">
                  <c:v>-0.19512741836105382</c:v>
                </c:pt>
                <c:pt idx="226">
                  <c:v>-0.20651396433154148</c:v>
                </c:pt>
                <c:pt idx="227">
                  <c:v>-0.21852462008775142</c:v>
                </c:pt>
                <c:pt idx="228">
                  <c:v>-0.23118627466983069</c:v>
                </c:pt>
                <c:pt idx="229">
                  <c:v>-0.24452564411202518</c:v>
                </c:pt>
                <c:pt idx="230">
                  <c:v>-0.25856899023801599</c:v>
                </c:pt>
                <c:pt idx="231">
                  <c:v>-0.27334179123993624</c:v>
                </c:pt>
                <c:pt idx="232">
                  <c:v>-0.28886836055417242</c:v>
                </c:pt>
                <c:pt idx="233">
                  <c:v>-0.30517141142524729</c:v>
                </c:pt>
                <c:pt idx="234">
                  <c:v>-0.32227156585688871</c:v>
                </c:pt>
                <c:pt idx="235">
                  <c:v>-0.34018680846418314</c:v>
                </c:pt>
                <c:pt idx="236">
                  <c:v>-0.35893188812912608</c:v>
                </c:pt>
                <c:pt idx="237">
                  <c:v>-0.3785176733671291</c:v>
                </c:pt>
                <c:pt idx="238">
                  <c:v>-0.39895047093795072</c:v>
                </c:pt>
                <c:pt idx="239">
                  <c:v>-0.420231321426561</c:v>
                </c:pt>
                <c:pt idx="240">
                  <c:v>-0.44235529014480462</c:v>
                </c:pt>
                <c:pt idx="241">
                  <c:v>-0.46531077653391706</c:v>
                </c:pt>
                <c:pt idx="242">
                  <c:v>-0.48907886994263955</c:v>
                </c:pt>
                <c:pt idx="243">
                  <c:v>-0.51363278376788224</c:v>
                </c:pt>
                <c:pt idx="244">
                  <c:v>-0.53893740293357562</c:v>
                </c:pt>
                <c:pt idx="245">
                  <c:v>-0.56494898095369306</c:v>
                </c:pt>
                <c:pt idx="246">
                  <c:v>-0.59161502179304126</c:v>
                </c:pt>
                <c:pt idx="247">
                  <c:v>-0.61887437791761368</c:v>
                </c:pt>
                <c:pt idx="248">
                  <c:v>-0.64665758902755421</c:v>
                </c:pt>
                <c:pt idx="249">
                  <c:v>-0.67488747600162757</c:v>
                </c:pt>
                <c:pt idx="250">
                  <c:v>-0.70347999193981137</c:v>
                </c:pt>
                <c:pt idx="251">
                  <c:v>-0.73234531766325683</c:v>
                </c:pt>
                <c:pt idx="252">
                  <c:v>-0.76138917378103477</c:v>
                </c:pt>
                <c:pt idx="253">
                  <c:v>-0.79051430688239321</c:v>
                </c:pt>
                <c:pt idx="254">
                  <c:v>-0.81962209506544426</c:v>
                </c:pt>
                <c:pt idx="255">
                  <c:v>-0.84861420923743791</c:v>
                </c:pt>
                <c:pt idx="256">
                  <c:v>-0.87739426243656293</c:v>
                </c:pt>
                <c:pt idx="257">
                  <c:v>-0.9058693803285286</c:v>
                </c:pt>
                <c:pt idx="258">
                  <c:v>-0.93395163191490127</c:v>
                </c:pt>
                <c:pt idx="259">
                  <c:v>-0.96155926965876559</c:v>
                </c:pt>
                <c:pt idx="260">
                  <c:v>-0.98861774152244941</c:v>
                </c:pt>
                <c:pt idx="261">
                  <c:v>-1.0150604523797433</c:v>
                </c:pt>
                <c:pt idx="262">
                  <c:v>-1.04082926741297</c:v>
                </c:pt>
                <c:pt idx="263">
                  <c:v>-1.0658747640856505</c:v>
                </c:pt>
                <c:pt idx="264">
                  <c:v>-1.0901562510527569</c:v>
                </c:pt>
                <c:pt idx="265">
                  <c:v>-1.1136415812817333</c:v>
                </c:pt>
                <c:pt idx="266">
                  <c:v>-1.1363067924595383</c:v>
                </c:pt>
                <c:pt idx="267">
                  <c:v>-1.1581356105578993</c:v>
                </c:pt>
                <c:pt idx="268">
                  <c:v>-1.1791188525900709</c:v>
                </c:pt>
                <c:pt idx="269">
                  <c:v>-1.199253762649787</c:v>
                </c:pt>
                <c:pt idx="270">
                  <c:v>-1.2185433118736881</c:v>
                </c:pt>
                <c:pt idx="271">
                  <c:v>-1.2369954885942793</c:v>
                </c:pt>
                <c:pt idx="272">
                  <c:v>-1.2546226001629686</c:v>
                </c:pt>
                <c:pt idx="273">
                  <c:v>-1.2714406031323413</c:v>
                </c:pt>
                <c:pt idx="274">
                  <c:v>-1.2874684739928091</c:v>
                </c:pt>
                <c:pt idx="275">
                  <c:v>-1.3027276286548655</c:v>
                </c:pt>
                <c:pt idx="276">
                  <c:v>-1.3172413954574724</c:v>
                </c:pt>
                <c:pt idx="277">
                  <c:v>-1.3310345436973203</c:v>
                </c:pt>
                <c:pt idx="278">
                  <c:v>-1.3441328674931889</c:v>
                </c:pt>
                <c:pt idx="279">
                  <c:v>-1.3565628231712792</c:v>
                </c:pt>
                <c:pt idx="280">
                  <c:v>-1.3683512172095267</c:v>
                </c:pt>
                <c:pt idx="281">
                  <c:v>-1.3795249410327057</c:v>
                </c:pt>
                <c:pt idx="282">
                  <c:v>-1.3901107485274817</c:v>
                </c:pt>
                <c:pt idx="283">
                  <c:v>-1.400135071975227</c:v>
                </c:pt>
                <c:pt idx="284">
                  <c:v>-1.4096238721168144</c:v>
                </c:pt>
                <c:pt idx="285">
                  <c:v>-1.4186025182140203</c:v>
                </c:pt>
                <c:pt idx="286">
                  <c:v>-1.4270956942126931</c:v>
                </c:pt>
                <c:pt idx="287">
                  <c:v>-1.4351273274087863</c:v>
                </c:pt>
                <c:pt idx="288">
                  <c:v>-1.4427205363430775</c:v>
                </c:pt>
                <c:pt idx="289">
                  <c:v>-1.4498975949841459</c:v>
                </c:pt>
                <c:pt idx="290">
                  <c:v>-1.4566799105878763</c:v>
                </c:pt>
                <c:pt idx="291">
                  <c:v>-1.463088012935774</c:v>
                </c:pt>
                <c:pt idx="292">
                  <c:v>-1.4691415529476659</c:v>
                </c:pt>
                <c:pt idx="293">
                  <c:v>-1.4748593089334241</c:v>
                </c:pt>
                <c:pt idx="294">
                  <c:v>-1.480259198991748</c:v>
                </c:pt>
                <c:pt idx="295">
                  <c:v>-1.4853582982816183</c:v>
                </c:pt>
                <c:pt idx="296">
                  <c:v>-1.490172860084644</c:v>
                </c:pt>
                <c:pt idx="297">
                  <c:v>-1.4947183397456092</c:v>
                </c:pt>
                <c:pt idx="298">
                  <c:v>-1.4990094207258684</c:v>
                </c:pt>
                <c:pt idx="299">
                  <c:v>-1.5030600421318345</c:v>
                </c:pt>
                <c:pt idx="300">
                  <c:v>-1.5068834271906426</c:v>
                </c:pt>
                <c:pt idx="301">
                  <c:v>-1.510492112239165</c:v>
                </c:pt>
                <c:pt idx="302">
                  <c:v>-1.5138979758727349</c:v>
                </c:pt>
                <c:pt idx="303">
                  <c:v>-1.5171122679679834</c:v>
                </c:pt>
                <c:pt idx="304">
                  <c:v>-1.5201456383516794</c:v>
                </c:pt>
                <c:pt idx="305">
                  <c:v>-1.5230081649358049</c:v>
                </c:pt>
                <c:pt idx="306">
                  <c:v>-1.5257093811796056</c:v>
                </c:pt>
                <c:pt idx="307">
                  <c:v>-1.5282583027731256</c:v>
                </c:pt>
                <c:pt idx="308">
                  <c:v>-1.5306634534647554</c:v>
                </c:pt>
                <c:pt idx="309">
                  <c:v>-1.5329328899784824</c:v>
                </c:pt>
                <c:pt idx="310">
                  <c:v>-1.5350742259855297</c:v>
                </c:pt>
                <c:pt idx="311">
                  <c:v>-1.537094655110592</c:v>
                </c:pt>
                <c:pt idx="312">
                  <c:v>-1.5390009729654441</c:v>
                </c:pt>
                <c:pt idx="313">
                  <c:v>-1.5407995982128049</c:v>
                </c:pt>
                <c:pt idx="314">
                  <c:v>-1.5424965926713594</c:v>
                </c:pt>
                <c:pt idx="315">
                  <c:v>-1.544097680479164</c:v>
                </c:pt>
                <c:pt idx="316">
                  <c:v>-1.5456082663375177</c:v>
                </c:pt>
                <c:pt idx="317">
                  <c:v>-1.5470334528610747</c:v>
                </c:pt>
                <c:pt idx="318">
                  <c:v>-1.5483780570626677</c:v>
                </c:pt>
                <c:pt idx="319">
                  <c:v>-1.5496466260032136</c:v>
                </c:pt>
                <c:pt idx="320">
                  <c:v>-1.5508434516382996</c:v>
                </c:pt>
                <c:pt idx="321">
                  <c:v>-1.5519725848937584</c:v>
                </c:pt>
                <c:pt idx="322">
                  <c:v>-1.5530378490027954</c:v>
                </c:pt>
                <c:pt idx="323">
                  <c:v>-1.5540428521371605</c:v>
                </c:pt>
                <c:pt idx="324">
                  <c:v>-1.5549909993644975</c:v>
                </c:pt>
                <c:pt idx="325">
                  <c:v>-1.5558855039634303</c:v>
                </c:pt>
                <c:pt idx="326">
                  <c:v>-1.5567293981272179</c:v>
                </c:pt>
                <c:pt idx="327">
                  <c:v>-1.557525543085934</c:v>
                </c:pt>
                <c:pt idx="328">
                  <c:v>-1.5582766386761886</c:v>
                </c:pt>
                <c:pt idx="329">
                  <c:v>-1.5589852323863764</c:v>
                </c:pt>
                <c:pt idx="330">
                  <c:v>-1.5596537279043881</c:v>
                </c:pt>
                <c:pt idx="331">
                  <c:v>-1.5602843931936308</c:v>
                </c:pt>
                <c:pt idx="332">
                  <c:v>-1.5608793681221109</c:v>
                </c:pt>
                <c:pt idx="333">
                  <c:v>-1.5614406716682472</c:v>
                </c:pt>
                <c:pt idx="334">
                  <c:v>-1.5619702087259992</c:v>
                </c:pt>
                <c:pt idx="335">
                  <c:v>-1.5624697765308382</c:v>
                </c:pt>
                <c:pt idx="336">
                  <c:v>-1.5629410707270572</c:v>
                </c:pt>
                <c:pt idx="337">
                  <c:v>-1.563385691095907</c:v>
                </c:pt>
                <c:pt idx="338">
                  <c:v>-1.5638051469630725</c:v>
                </c:pt>
                <c:pt idx="339">
                  <c:v>-1.5642008623030728</c:v>
                </c:pt>
                <c:pt idx="340">
                  <c:v>-1.5645741805572497</c:v>
                </c:pt>
                <c:pt idx="341">
                  <c:v>-1.5649263691811623</c:v>
                </c:pt>
                <c:pt idx="342">
                  <c:v>-1.5652586239363564</c:v>
                </c:pt>
                <c:pt idx="343">
                  <c:v>-1.5655720729406974</c:v>
                </c:pt>
                <c:pt idx="344">
                  <c:v>-1.5658677804906951</c:v>
                </c:pt>
                <c:pt idx="345">
                  <c:v>-1.5661467506685196</c:v>
                </c:pt>
                <c:pt idx="346">
                  <c:v>-1.5664099307457326</c:v>
                </c:pt>
                <c:pt idx="347">
                  <c:v>-1.5666582143950967</c:v>
                </c:pt>
                <c:pt idx="348">
                  <c:v>-1.5668924447212058</c:v>
                </c:pt>
                <c:pt idx="349">
                  <c:v>-1.5671134171200962</c:v>
                </c:pt>
                <c:pt idx="350">
                  <c:v>-1.5673218819774293</c:v>
                </c:pt>
                <c:pt idx="351">
                  <c:v>-1.567518547214318</c:v>
                </c:pt>
                <c:pt idx="352">
                  <c:v>-1.5677040806893594</c:v>
                </c:pt>
                <c:pt idx="353">
                  <c:v>-1.5678791124649614</c:v>
                </c:pt>
                <c:pt idx="354">
                  <c:v>-1.5680442369456071</c:v>
                </c:pt>
                <c:pt idx="355">
                  <c:v>-1.5682000148952691</c:v>
                </c:pt>
                <c:pt idx="356">
                  <c:v>-1.568346975340781</c:v>
                </c:pt>
                <c:pt idx="357">
                  <c:v>-1.5684856173676049</c:v>
                </c:pt>
                <c:pt idx="358">
                  <c:v>-1.5686164118140569</c:v>
                </c:pt>
                <c:pt idx="359">
                  <c:v>-1.5687398028697244</c:v>
                </c:pt>
                <c:pt idx="360">
                  <c:v>-1.5688562095834855</c:v>
                </c:pt>
                <c:pt idx="361">
                  <c:v>-1.5689660272862311</c:v>
                </c:pt>
                <c:pt idx="362">
                  <c:v>-1.5690696289331096</c:v>
                </c:pt>
                <c:pt idx="363">
                  <c:v>-1.5691673663698422</c:v>
                </c:pt>
                <c:pt idx="364">
                  <c:v>-1.5692595715273967</c:v>
                </c:pt>
                <c:pt idx="365">
                  <c:v>-1.5693465575490704</c:v>
                </c:pt>
                <c:pt idx="366">
                  <c:v>-1.5694286198538028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10784"/>
        <c:axId val="47711360"/>
      </c:scatterChart>
      <c:valAx>
        <c:axId val="47710784"/>
        <c:scaling>
          <c:logBase val="10"/>
          <c:orientation val="minMax"/>
          <c:max val="100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711360"/>
        <c:crosses val="autoZero"/>
        <c:crossBetween val="midCat"/>
      </c:valAx>
      <c:valAx>
        <c:axId val="47711360"/>
        <c:scaling>
          <c:orientation val="minMax"/>
          <c:max val="1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710784"/>
        <c:crosses val="autoZero"/>
        <c:crossBetween val="midCat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sz="2000" b="1">
                <a:solidFill>
                  <a:srgbClr val="FF0000"/>
                </a:solidFill>
                <a:latin typeface="Georgia" panose="02040502050405020303" pitchFamily="18" charset="0"/>
              </a:rPr>
              <a:t>Gain</a:t>
            </a:r>
          </a:p>
        </c:rich>
      </c:tx>
      <c:layout>
        <c:manualLayout>
          <c:xMode val="edge"/>
          <c:yMode val="edge"/>
          <c:x val="1.0504552852681124E-2"/>
          <c:y val="1.879766799061621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42908890059213"/>
          <c:y val="0.1632716936928742"/>
          <c:w val="0.60121385724011256"/>
          <c:h val="0.605817262704335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Bode02!$E$5:$E$371</c:f>
              <c:numCache>
                <c:formatCode>General</c:formatCode>
                <c:ptCount val="367"/>
                <c:pt idx="0">
                  <c:v>1E-3</c:v>
                </c:pt>
                <c:pt idx="1">
                  <c:v>1.0600000000000002E-3</c:v>
                </c:pt>
                <c:pt idx="2">
                  <c:v>1.1236000000000002E-3</c:v>
                </c:pt>
                <c:pt idx="3">
                  <c:v>1.1910160000000003E-3</c:v>
                </c:pt>
                <c:pt idx="4">
                  <c:v>1.2624769600000003E-3</c:v>
                </c:pt>
                <c:pt idx="5">
                  <c:v>1.3382255776000003E-3</c:v>
                </c:pt>
                <c:pt idx="6">
                  <c:v>1.4185191122560005E-3</c:v>
                </c:pt>
                <c:pt idx="7">
                  <c:v>1.5036302589913606E-3</c:v>
                </c:pt>
                <c:pt idx="8">
                  <c:v>1.5938480745308424E-3</c:v>
                </c:pt>
                <c:pt idx="9">
                  <c:v>1.6894789590026929E-3</c:v>
                </c:pt>
                <c:pt idx="10">
                  <c:v>1.7908476965428546E-3</c:v>
                </c:pt>
                <c:pt idx="11">
                  <c:v>1.8982985583354259E-3</c:v>
                </c:pt>
                <c:pt idx="12">
                  <c:v>2.0121964718355515E-3</c:v>
                </c:pt>
                <c:pt idx="13">
                  <c:v>2.1329282601456846E-3</c:v>
                </c:pt>
                <c:pt idx="14">
                  <c:v>2.260903955754426E-3</c:v>
                </c:pt>
                <c:pt idx="15">
                  <c:v>2.3965581930996916E-3</c:v>
                </c:pt>
                <c:pt idx="16">
                  <c:v>2.5403516846856733E-3</c:v>
                </c:pt>
                <c:pt idx="17">
                  <c:v>2.692772785766814E-3</c:v>
                </c:pt>
                <c:pt idx="18">
                  <c:v>2.854339152912823E-3</c:v>
                </c:pt>
                <c:pt idx="19">
                  <c:v>3.0255995020875928E-3</c:v>
                </c:pt>
                <c:pt idx="20">
                  <c:v>3.2071354722128485E-3</c:v>
                </c:pt>
                <c:pt idx="21">
                  <c:v>3.3995636005456197E-3</c:v>
                </c:pt>
                <c:pt idx="22">
                  <c:v>3.6035374165783573E-3</c:v>
                </c:pt>
                <c:pt idx="23">
                  <c:v>3.8197496615730588E-3</c:v>
                </c:pt>
                <c:pt idx="24">
                  <c:v>4.0489346412674425E-3</c:v>
                </c:pt>
                <c:pt idx="25">
                  <c:v>4.2918707197434893E-3</c:v>
                </c:pt>
                <c:pt idx="26">
                  <c:v>4.5493829629280986E-3</c:v>
                </c:pt>
                <c:pt idx="27">
                  <c:v>4.8223459407037844E-3</c:v>
                </c:pt>
                <c:pt idx="28">
                  <c:v>5.1116866971460118E-3</c:v>
                </c:pt>
                <c:pt idx="29">
                  <c:v>5.4183878989747724E-3</c:v>
                </c:pt>
                <c:pt idx="30">
                  <c:v>5.7434911729132591E-3</c:v>
                </c:pt>
                <c:pt idx="31">
                  <c:v>6.0881006432880547E-3</c:v>
                </c:pt>
                <c:pt idx="32">
                  <c:v>6.4533866818853383E-3</c:v>
                </c:pt>
                <c:pt idx="33">
                  <c:v>6.8405898827984587E-3</c:v>
                </c:pt>
                <c:pt idx="34">
                  <c:v>7.2510252757663667E-3</c:v>
                </c:pt>
                <c:pt idx="35">
                  <c:v>7.6860867923123494E-3</c:v>
                </c:pt>
                <c:pt idx="36">
                  <c:v>8.1472519998510903E-3</c:v>
                </c:pt>
                <c:pt idx="37">
                  <c:v>8.6360871198421559E-3</c:v>
                </c:pt>
                <c:pt idx="38">
                  <c:v>9.1542523470326854E-3</c:v>
                </c:pt>
                <c:pt idx="39">
                  <c:v>9.7035074878546474E-3</c:v>
                </c:pt>
                <c:pt idx="40">
                  <c:v>1.0285717937125927E-2</c:v>
                </c:pt>
                <c:pt idx="41">
                  <c:v>1.0902861013353483E-2</c:v>
                </c:pt>
                <c:pt idx="42">
                  <c:v>1.1557032674154692E-2</c:v>
                </c:pt>
                <c:pt idx="43">
                  <c:v>1.2250454634603974E-2</c:v>
                </c:pt>
                <c:pt idx="44">
                  <c:v>1.2985481912680213E-2</c:v>
                </c:pt>
                <c:pt idx="45">
                  <c:v>1.3764610827441025E-2</c:v>
                </c:pt>
                <c:pt idx="46">
                  <c:v>1.4590487477087489E-2</c:v>
                </c:pt>
                <c:pt idx="47">
                  <c:v>1.5465916725712738E-2</c:v>
                </c:pt>
                <c:pt idx="48">
                  <c:v>1.6393871729255504E-2</c:v>
                </c:pt>
                <c:pt idx="49">
                  <c:v>1.7377504033010836E-2</c:v>
                </c:pt>
                <c:pt idx="50">
                  <c:v>1.8420154274991486E-2</c:v>
                </c:pt>
                <c:pt idx="51">
                  <c:v>1.9525363531490977E-2</c:v>
                </c:pt>
                <c:pt idx="52">
                  <c:v>2.0696885343380437E-2</c:v>
                </c:pt>
                <c:pt idx="53">
                  <c:v>2.1938698463983265E-2</c:v>
                </c:pt>
                <c:pt idx="54">
                  <c:v>2.3255020371822262E-2</c:v>
                </c:pt>
                <c:pt idx="55">
                  <c:v>2.4650321594131597E-2</c:v>
                </c:pt>
                <c:pt idx="56">
                  <c:v>2.6129340889779494E-2</c:v>
                </c:pt>
                <c:pt idx="57">
                  <c:v>2.7697101343166265E-2</c:v>
                </c:pt>
                <c:pt idx="58">
                  <c:v>2.9358927423756242E-2</c:v>
                </c:pt>
                <c:pt idx="59">
                  <c:v>3.1120463069181616E-2</c:v>
                </c:pt>
                <c:pt idx="60">
                  <c:v>3.2987690853332516E-2</c:v>
                </c:pt>
                <c:pt idx="61">
                  <c:v>3.4966952304532471E-2</c:v>
                </c:pt>
                <c:pt idx="62">
                  <c:v>3.7064969442804421E-2</c:v>
                </c:pt>
                <c:pt idx="63">
                  <c:v>3.9288867609372689E-2</c:v>
                </c:pt>
                <c:pt idx="64">
                  <c:v>4.1646199665935052E-2</c:v>
                </c:pt>
                <c:pt idx="65">
                  <c:v>4.4144971645891158E-2</c:v>
                </c:pt>
                <c:pt idx="66">
                  <c:v>4.6793669944644629E-2</c:v>
                </c:pt>
                <c:pt idx="67">
                  <c:v>4.9601290141323306E-2</c:v>
                </c:pt>
                <c:pt idx="68">
                  <c:v>5.257736754980271E-2</c:v>
                </c:pt>
                <c:pt idx="69">
                  <c:v>5.5732009602790879E-2</c:v>
                </c:pt>
                <c:pt idx="70">
                  <c:v>5.9075930178958333E-2</c:v>
                </c:pt>
                <c:pt idx="71">
                  <c:v>6.2620485989695843E-2</c:v>
                </c:pt>
                <c:pt idx="72">
                  <c:v>6.6377715149077601E-2</c:v>
                </c:pt>
                <c:pt idx="73">
                  <c:v>7.0360378058022255E-2</c:v>
                </c:pt>
                <c:pt idx="74">
                  <c:v>7.458200074150359E-2</c:v>
                </c:pt>
                <c:pt idx="75">
                  <c:v>7.9056920785993814E-2</c:v>
                </c:pt>
                <c:pt idx="76">
                  <c:v>8.3800336033153441E-2</c:v>
                </c:pt>
                <c:pt idx="77">
                  <c:v>8.8828356195142649E-2</c:v>
                </c:pt>
                <c:pt idx="78">
                  <c:v>9.4158057566851208E-2</c:v>
                </c:pt>
                <c:pt idx="79">
                  <c:v>9.9807541020862284E-2</c:v>
                </c:pt>
                <c:pt idx="80">
                  <c:v>0.10579599348211402</c:v>
                </c:pt>
                <c:pt idx="81">
                  <c:v>0.11214375309104087</c:v>
                </c:pt>
                <c:pt idx="82">
                  <c:v>0.11887237827650332</c:v>
                </c:pt>
                <c:pt idx="83">
                  <c:v>0.12600472097309354</c:v>
                </c:pt>
                <c:pt idx="84">
                  <c:v>0.13356500423147916</c:v>
                </c:pt>
                <c:pt idx="85">
                  <c:v>0.14157890448536792</c:v>
                </c:pt>
                <c:pt idx="86">
                  <c:v>0.15007363875449001</c:v>
                </c:pt>
                <c:pt idx="87">
                  <c:v>0.15907805707975942</c:v>
                </c:pt>
                <c:pt idx="88">
                  <c:v>0.16862274050454498</c:v>
                </c:pt>
                <c:pt idx="89">
                  <c:v>0.17874010493481768</c:v>
                </c:pt>
                <c:pt idx="90">
                  <c:v>0.18946451123090674</c:v>
                </c:pt>
                <c:pt idx="91">
                  <c:v>0.20083238190476116</c:v>
                </c:pt>
                <c:pt idx="92">
                  <c:v>0.21288232481904684</c:v>
                </c:pt>
                <c:pt idx="93">
                  <c:v>0.22565526430818966</c:v>
                </c:pt>
                <c:pt idx="94">
                  <c:v>0.23919458016668105</c:v>
                </c:pt>
                <c:pt idx="95">
                  <c:v>0.25354625497668193</c:v>
                </c:pt>
                <c:pt idx="96">
                  <c:v>0.26875903027528286</c:v>
                </c:pt>
                <c:pt idx="97">
                  <c:v>0.28488457209179985</c:v>
                </c:pt>
                <c:pt idx="98">
                  <c:v>0.30197764641730784</c:v>
                </c:pt>
                <c:pt idx="99">
                  <c:v>0.32009630520234633</c:v>
                </c:pt>
                <c:pt idx="100">
                  <c:v>0.33930208351448715</c:v>
                </c:pt>
                <c:pt idx="101">
                  <c:v>0.35966020852535641</c:v>
                </c:pt>
                <c:pt idx="102">
                  <c:v>0.38123982103687781</c:v>
                </c:pt>
                <c:pt idx="103">
                  <c:v>0.4041142102990905</c:v>
                </c:pt>
                <c:pt idx="104">
                  <c:v>0.42836106291703596</c:v>
                </c:pt>
                <c:pt idx="105">
                  <c:v>0.45406272669205816</c:v>
                </c:pt>
                <c:pt idx="106">
                  <c:v>0.48130649029358169</c:v>
                </c:pt>
                <c:pt idx="107">
                  <c:v>0.51018487971119664</c:v>
                </c:pt>
                <c:pt idx="108">
                  <c:v>0.54079597249386846</c:v>
                </c:pt>
                <c:pt idx="109">
                  <c:v>0.57324373084350055</c:v>
                </c:pt>
                <c:pt idx="110">
                  <c:v>0.60763835469411065</c:v>
                </c:pt>
                <c:pt idx="111">
                  <c:v>0.64409665597575727</c:v>
                </c:pt>
                <c:pt idx="112">
                  <c:v>0.68274245533430278</c:v>
                </c:pt>
                <c:pt idx="113">
                  <c:v>0.72370700265436094</c:v>
                </c:pt>
                <c:pt idx="114">
                  <c:v>0.76712942281362262</c:v>
                </c:pt>
                <c:pt idx="115">
                  <c:v>0.81315718818243998</c:v>
                </c:pt>
                <c:pt idx="116">
                  <c:v>0.86194661947338647</c:v>
                </c:pt>
                <c:pt idx="117">
                  <c:v>0.91366341664178974</c:v>
                </c:pt>
                <c:pt idx="118">
                  <c:v>0.96848322164029721</c:v>
                </c:pt>
                <c:pt idx="119">
                  <c:v>1.026592214938715</c:v>
                </c:pt>
                <c:pt idx="120">
                  <c:v>1.0881877478350379</c:v>
                </c:pt>
                <c:pt idx="121">
                  <c:v>1.1534790127051402</c:v>
                </c:pt>
                <c:pt idx="122">
                  <c:v>1.2226877534674487</c:v>
                </c:pt>
                <c:pt idx="123">
                  <c:v>1.2960490186754958</c:v>
                </c:pt>
                <c:pt idx="124">
                  <c:v>1.3738119597960257</c:v>
                </c:pt>
                <c:pt idx="125">
                  <c:v>1.4562406773837873</c:v>
                </c:pt>
                <c:pt idx="126">
                  <c:v>1.5436151180268145</c:v>
                </c:pt>
                <c:pt idx="127">
                  <c:v>1.6362320251084235</c:v>
                </c:pt>
                <c:pt idx="128">
                  <c:v>1.7344059466149289</c:v>
                </c:pt>
                <c:pt idx="129">
                  <c:v>1.8384703034118246</c:v>
                </c:pt>
                <c:pt idx="130">
                  <c:v>1.9487785216165341</c:v>
                </c:pt>
                <c:pt idx="131">
                  <c:v>2.0657052329135261</c:v>
                </c:pt>
                <c:pt idx="132">
                  <c:v>2.1896475468883376</c:v>
                </c:pt>
                <c:pt idx="133">
                  <c:v>2.3210263997016378</c:v>
                </c:pt>
                <c:pt idx="134">
                  <c:v>2.4602879836837364</c:v>
                </c:pt>
                <c:pt idx="135">
                  <c:v>2.6079052627047608</c:v>
                </c:pt>
                <c:pt idx="136">
                  <c:v>2.7643795784670466</c:v>
                </c:pt>
                <c:pt idx="137">
                  <c:v>2.9302423531750694</c:v>
                </c:pt>
                <c:pt idx="138">
                  <c:v>3.1060568943655738</c:v>
                </c:pt>
                <c:pt idx="139">
                  <c:v>3.2924203080275083</c:v>
                </c:pt>
                <c:pt idx="140">
                  <c:v>3.4899655265091591</c:v>
                </c:pt>
                <c:pt idx="141">
                  <c:v>3.6993634580997088</c:v>
                </c:pt>
                <c:pt idx="142">
                  <c:v>3.9213252655856916</c:v>
                </c:pt>
                <c:pt idx="143">
                  <c:v>4.1566047815208336</c:v>
                </c:pt>
                <c:pt idx="144">
                  <c:v>4.4060010684120838</c:v>
                </c:pt>
                <c:pt idx="145">
                  <c:v>4.6703611325168088</c:v>
                </c:pt>
                <c:pt idx="146">
                  <c:v>4.9505828004678172</c:v>
                </c:pt>
                <c:pt idx="147">
                  <c:v>5.2476177684958865</c:v>
                </c:pt>
                <c:pt idx="148">
                  <c:v>5.5624748346056396</c:v>
                </c:pt>
                <c:pt idx="149">
                  <c:v>5.8962233246819782</c:v>
                </c:pt>
                <c:pt idx="150">
                  <c:v>6.2499967241628971</c:v>
                </c:pt>
                <c:pt idx="151">
                  <c:v>6.6249965276126712</c:v>
                </c:pt>
                <c:pt idx="152">
                  <c:v>7.0224963192694316</c:v>
                </c:pt>
                <c:pt idx="153">
                  <c:v>7.4438460984255981</c:v>
                </c:pt>
                <c:pt idx="154">
                  <c:v>7.8904768643311343</c:v>
                </c:pt>
                <c:pt idx="155">
                  <c:v>8.3639054761910021</c:v>
                </c:pt>
                <c:pt idx="156">
                  <c:v>8.8657398047624625</c:v>
                </c:pt>
                <c:pt idx="157">
                  <c:v>9.3976841930482102</c:v>
                </c:pt>
                <c:pt idx="158">
                  <c:v>9.9615452446311039</c:v>
                </c:pt>
                <c:pt idx="159">
                  <c:v>10.559237959308971</c:v>
                </c:pt>
                <c:pt idx="160">
                  <c:v>11.192792236867509</c:v>
                </c:pt>
                <c:pt idx="161">
                  <c:v>11.864359771079561</c:v>
                </c:pt>
                <c:pt idx="162">
                  <c:v>12.576221357344336</c:v>
                </c:pt>
                <c:pt idx="163">
                  <c:v>13.330794638784997</c:v>
                </c:pt>
                <c:pt idx="164">
                  <c:v>14.130642317112098</c:v>
                </c:pt>
                <c:pt idx="165">
                  <c:v>14.978480856138825</c:v>
                </c:pt>
                <c:pt idx="166">
                  <c:v>15.877189707507155</c:v>
                </c:pt>
                <c:pt idx="167">
                  <c:v>16.829821089957584</c:v>
                </c:pt>
                <c:pt idx="168">
                  <c:v>17.839610355355038</c:v>
                </c:pt>
                <c:pt idx="169">
                  <c:v>18.90998697667634</c:v>
                </c:pt>
                <c:pt idx="170">
                  <c:v>20.044586195276921</c:v>
                </c:pt>
                <c:pt idx="171">
                  <c:v>21.247261366993538</c:v>
                </c:pt>
                <c:pt idx="172">
                  <c:v>22.522097049013151</c:v>
                </c:pt>
                <c:pt idx="173">
                  <c:v>23.873422871953942</c:v>
                </c:pt>
                <c:pt idx="174">
                  <c:v>25.305828244271179</c:v>
                </c:pt>
                <c:pt idx="175">
                  <c:v>26.824177938927452</c:v>
                </c:pt>
                <c:pt idx="176">
                  <c:v>28.4336286152631</c:v>
                </c:pt>
                <c:pt idx="177">
                  <c:v>30.139646332178888</c:v>
                </c:pt>
                <c:pt idx="178">
                  <c:v>31.948025112109622</c:v>
                </c:pt>
                <c:pt idx="179">
                  <c:v>33.864906618836201</c:v>
                </c:pt>
                <c:pt idx="180">
                  <c:v>35.896801015966375</c:v>
                </c:pt>
                <c:pt idx="181">
                  <c:v>38.05060907692436</c:v>
                </c:pt>
                <c:pt idx="182">
                  <c:v>40.333645621539823</c:v>
                </c:pt>
                <c:pt idx="183">
                  <c:v>42.753664358832218</c:v>
                </c:pt>
                <c:pt idx="184">
                  <c:v>45.31888422036215</c:v>
                </c:pt>
                <c:pt idx="185">
                  <c:v>48.038017273583883</c:v>
                </c:pt>
                <c:pt idx="186">
                  <c:v>50.92029830999892</c:v>
                </c:pt>
                <c:pt idx="187">
                  <c:v>53.975516208598854</c:v>
                </c:pt>
                <c:pt idx="188">
                  <c:v>57.214047181114786</c:v>
                </c:pt>
                <c:pt idx="189">
                  <c:v>60.646890011981675</c:v>
                </c:pt>
                <c:pt idx="190">
                  <c:v>64.285703412700585</c:v>
                </c:pt>
                <c:pt idx="191">
                  <c:v>68.142845617462626</c:v>
                </c:pt>
                <c:pt idx="192">
                  <c:v>72.231416354510387</c:v>
                </c:pt>
                <c:pt idx="193">
                  <c:v>76.565301335781015</c:v>
                </c:pt>
                <c:pt idx="194">
                  <c:v>81.159219415927879</c:v>
                </c:pt>
                <c:pt idx="195">
                  <c:v>86.028772580883555</c:v>
                </c:pt>
                <c:pt idx="196">
                  <c:v>91.190498935736571</c:v>
                </c:pt>
                <c:pt idx="197">
                  <c:v>96.661928871880775</c:v>
                </c:pt>
                <c:pt idx="198">
                  <c:v>102.46164460419362</c:v>
                </c:pt>
                <c:pt idx="199">
                  <c:v>108.60934328044524</c:v>
                </c:pt>
                <c:pt idx="200">
                  <c:v>115.12590387727197</c:v>
                </c:pt>
                <c:pt idx="201">
                  <c:v>122.0334581099083</c:v>
                </c:pt>
                <c:pt idx="202">
                  <c:v>129.3554655965028</c:v>
                </c:pt>
                <c:pt idx="203">
                  <c:v>137.11679353229297</c:v>
                </c:pt>
                <c:pt idx="204">
                  <c:v>145.34380114423055</c:v>
                </c:pt>
                <c:pt idx="205">
                  <c:v>154.06442921288439</c:v>
                </c:pt>
                <c:pt idx="206">
                  <c:v>163.30829496565747</c:v>
                </c:pt>
                <c:pt idx="207">
                  <c:v>173.10679266359693</c:v>
                </c:pt>
                <c:pt idx="208">
                  <c:v>183.49320022341277</c:v>
                </c:pt>
                <c:pt idx="209">
                  <c:v>194.50279223681756</c:v>
                </c:pt>
                <c:pt idx="210">
                  <c:v>206.17295977102663</c:v>
                </c:pt>
                <c:pt idx="211">
                  <c:v>218.54333735728824</c:v>
                </c:pt>
                <c:pt idx="212">
                  <c:v>231.65593759872553</c:v>
                </c:pt>
                <c:pt idx="213">
                  <c:v>245.55529385464908</c:v>
                </c:pt>
                <c:pt idx="214">
                  <c:v>260.28861148592802</c:v>
                </c:pt>
                <c:pt idx="215">
                  <c:v>275.90592817508372</c:v>
                </c:pt>
                <c:pt idx="216">
                  <c:v>292.46028386558874</c:v>
                </c:pt>
                <c:pt idx="217">
                  <c:v>310.00790089752405</c:v>
                </c:pt>
                <c:pt idx="218">
                  <c:v>328.60837495137554</c:v>
                </c:pt>
                <c:pt idx="219">
                  <c:v>348.3248774484581</c:v>
                </c:pt>
                <c:pt idx="220">
                  <c:v>369.2243700953656</c:v>
                </c:pt>
                <c:pt idx="221">
                  <c:v>391.37783230108755</c:v>
                </c:pt>
                <c:pt idx="222">
                  <c:v>414.86050223915282</c:v>
                </c:pt>
                <c:pt idx="223">
                  <c:v>439.75213237350204</c:v>
                </c:pt>
                <c:pt idx="224">
                  <c:v>466.13726031591216</c:v>
                </c:pt>
                <c:pt idx="225">
                  <c:v>494.10549593486689</c:v>
                </c:pt>
                <c:pt idx="226">
                  <c:v>523.75182569095898</c:v>
                </c:pt>
                <c:pt idx="227">
                  <c:v>555.17693523241655</c:v>
                </c:pt>
                <c:pt idx="228">
                  <c:v>588.48755134636156</c:v>
                </c:pt>
                <c:pt idx="229">
                  <c:v>623.79680442714323</c:v>
                </c:pt>
                <c:pt idx="230">
                  <c:v>661.22461269277187</c:v>
                </c:pt>
                <c:pt idx="231">
                  <c:v>700.89808945433822</c:v>
                </c:pt>
                <c:pt idx="232">
                  <c:v>742.95197482159858</c:v>
                </c:pt>
                <c:pt idx="233">
                  <c:v>787.5290933108945</c:v>
                </c:pt>
                <c:pt idx="234">
                  <c:v>834.78083890954815</c:v>
                </c:pt>
                <c:pt idx="235">
                  <c:v>884.86768924412104</c:v>
                </c:pt>
                <c:pt idx="236">
                  <c:v>937.95975059876832</c:v>
                </c:pt>
                <c:pt idx="237">
                  <c:v>994.23733563469443</c:v>
                </c:pt>
                <c:pt idx="238">
                  <c:v>1053.8915757727762</c:v>
                </c:pt>
                <c:pt idx="239">
                  <c:v>1117.1250703191429</c:v>
                </c:pt>
                <c:pt idx="240">
                  <c:v>1184.1525745382914</c:v>
                </c:pt>
                <c:pt idx="241">
                  <c:v>1255.2017290105889</c:v>
                </c:pt>
                <c:pt idx="242">
                  <c:v>1330.5138327512243</c:v>
                </c:pt>
                <c:pt idx="243">
                  <c:v>1410.3446627162978</c:v>
                </c:pt>
                <c:pt idx="244">
                  <c:v>1494.9653424792757</c:v>
                </c:pt>
                <c:pt idx="245">
                  <c:v>1584.6632630280324</c:v>
                </c:pt>
                <c:pt idx="246">
                  <c:v>1679.7430588097143</c:v>
                </c:pt>
                <c:pt idx="247">
                  <c:v>1780.5276423382973</c:v>
                </c:pt>
                <c:pt idx="248">
                  <c:v>1887.3593008785951</c:v>
                </c:pt>
                <c:pt idx="249">
                  <c:v>2000.600858931311</c:v>
                </c:pt>
                <c:pt idx="250">
                  <c:v>2120.6369104671899</c:v>
                </c:pt>
                <c:pt idx="251">
                  <c:v>2247.8751250952214</c:v>
                </c:pt>
                <c:pt idx="252">
                  <c:v>2382.7476326009346</c:v>
                </c:pt>
                <c:pt idx="253">
                  <c:v>2525.7124905569908</c:v>
                </c:pt>
                <c:pt idx="254">
                  <c:v>2677.2552399904102</c:v>
                </c:pt>
                <c:pt idx="255">
                  <c:v>2837.890554389835</c:v>
                </c:pt>
                <c:pt idx="256">
                  <c:v>3008.1639876532254</c:v>
                </c:pt>
                <c:pt idx="257">
                  <c:v>3188.6538269124189</c:v>
                </c:pt>
                <c:pt idx="258">
                  <c:v>3379.9730565271643</c:v>
                </c:pt>
                <c:pt idx="259">
                  <c:v>3582.7714399187944</c:v>
                </c:pt>
                <c:pt idx="260">
                  <c:v>3797.7377263139224</c:v>
                </c:pt>
                <c:pt idx="261">
                  <c:v>4025.601989892758</c:v>
                </c:pt>
                <c:pt idx="262">
                  <c:v>4267.1381092863239</c:v>
                </c:pt>
                <c:pt idx="263">
                  <c:v>4523.1663958435038</c:v>
                </c:pt>
                <c:pt idx="264">
                  <c:v>4794.5563795941143</c:v>
                </c:pt>
                <c:pt idx="265">
                  <c:v>5082.2297623697614</c:v>
                </c:pt>
                <c:pt idx="266">
                  <c:v>5387.1635481119474</c:v>
                </c:pt>
                <c:pt idx="267">
                  <c:v>5710.3933609986643</c:v>
                </c:pt>
                <c:pt idx="268">
                  <c:v>6053.0169626585848</c:v>
                </c:pt>
                <c:pt idx="269">
                  <c:v>6416.1979804181001</c:v>
                </c:pt>
                <c:pt idx="270">
                  <c:v>6801.1698592431867</c:v>
                </c:pt>
                <c:pt idx="271">
                  <c:v>7209.2400507977782</c:v>
                </c:pt>
                <c:pt idx="272">
                  <c:v>7641.794453845645</c:v>
                </c:pt>
                <c:pt idx="273">
                  <c:v>8100.3021210763836</c:v>
                </c:pt>
                <c:pt idx="274">
                  <c:v>8586.3202483409677</c:v>
                </c:pt>
                <c:pt idx="275">
                  <c:v>9101.4994632414255</c:v>
                </c:pt>
                <c:pt idx="276">
                  <c:v>9647.5894310359108</c:v>
                </c:pt>
                <c:pt idx="277">
                  <c:v>10226.444796898066</c:v>
                </c:pt>
                <c:pt idx="278">
                  <c:v>10840.03148471195</c:v>
                </c:pt>
                <c:pt idx="279">
                  <c:v>11490.433373794667</c:v>
                </c:pt>
                <c:pt idx="280">
                  <c:v>12179.859376222348</c:v>
                </c:pt>
                <c:pt idx="281">
                  <c:v>12910.65093879569</c:v>
                </c:pt>
                <c:pt idx="282">
                  <c:v>13685.289995123432</c:v>
                </c:pt>
                <c:pt idx="283">
                  <c:v>14506.40739483084</c:v>
                </c:pt>
                <c:pt idx="284">
                  <c:v>15376.79183852069</c:v>
                </c:pt>
                <c:pt idx="285">
                  <c:v>16299.399348831932</c:v>
                </c:pt>
                <c:pt idx="286">
                  <c:v>17277.363309761848</c:v>
                </c:pt>
                <c:pt idx="287">
                  <c:v>18314.005108347559</c:v>
                </c:pt>
                <c:pt idx="288">
                  <c:v>19412.845414848412</c:v>
                </c:pt>
                <c:pt idx="289">
                  <c:v>20577.616139739319</c:v>
                </c:pt>
                <c:pt idx="290">
                  <c:v>21812.273108123678</c:v>
                </c:pt>
                <c:pt idx="291">
                  <c:v>23121.009494611098</c:v>
                </c:pt>
                <c:pt idx="292">
                  <c:v>24508.270064287764</c:v>
                </c:pt>
                <c:pt idx="293">
                  <c:v>25978.766268145031</c:v>
                </c:pt>
                <c:pt idx="294">
                  <c:v>27537.492244233734</c:v>
                </c:pt>
                <c:pt idx="295">
                  <c:v>29189.741778887761</c:v>
                </c:pt>
                <c:pt idx="296">
                  <c:v>30941.126285621027</c:v>
                </c:pt>
                <c:pt idx="297">
                  <c:v>32797.593862758287</c:v>
                </c:pt>
                <c:pt idx="298">
                  <c:v>34765.449494523789</c:v>
                </c:pt>
                <c:pt idx="299">
                  <c:v>36851.376464195222</c:v>
                </c:pt>
                <c:pt idx="300">
                  <c:v>39062.459052046936</c:v>
                </c:pt>
                <c:pt idx="301">
                  <c:v>41406.206595169751</c:v>
                </c:pt>
                <c:pt idx="302">
                  <c:v>43890.578990879942</c:v>
                </c:pt>
                <c:pt idx="303">
                  <c:v>46524.013730332743</c:v>
                </c:pt>
                <c:pt idx="304">
                  <c:v>49315.454554152711</c:v>
                </c:pt>
                <c:pt idx="305">
                  <c:v>52274.381827401878</c:v>
                </c:pt>
                <c:pt idx="306">
                  <c:v>55410.844737045991</c:v>
                </c:pt>
                <c:pt idx="307">
                  <c:v>58735.495421268752</c:v>
                </c:pt>
                <c:pt idx="308">
                  <c:v>62259.62514654488</c:v>
                </c:pt>
                <c:pt idx="309">
                  <c:v>65995.202655337576</c:v>
                </c:pt>
                <c:pt idx="310">
                  <c:v>69954.914814657837</c:v>
                </c:pt>
                <c:pt idx="311">
                  <c:v>74152.209703537315</c:v>
                </c:pt>
                <c:pt idx="312">
                  <c:v>78601.342285749561</c:v>
                </c:pt>
                <c:pt idx="313">
                  <c:v>83317.422822894543</c:v>
                </c:pt>
                <c:pt idx="314">
                  <c:v>88316.468192268221</c:v>
                </c:pt>
                <c:pt idx="315">
                  <c:v>93615.45628380432</c:v>
                </c:pt>
                <c:pt idx="316">
                  <c:v>99232.38366083258</c:v>
                </c:pt>
                <c:pt idx="317">
                  <c:v>105186.32668048254</c:v>
                </c:pt>
                <c:pt idx="318">
                  <c:v>111497.50628131149</c:v>
                </c:pt>
                <c:pt idx="319">
                  <c:v>118187.35665819018</c:v>
                </c:pt>
                <c:pt idx="320">
                  <c:v>125278.59805768161</c:v>
                </c:pt>
                <c:pt idx="321">
                  <c:v>132795.31394114252</c:v>
                </c:pt>
                <c:pt idx="322">
                  <c:v>140763.03277761108</c:v>
                </c:pt>
                <c:pt idx="323">
                  <c:v>149208.81474426776</c:v>
                </c:pt>
                <c:pt idx="324">
                  <c:v>158161.34362892385</c:v>
                </c:pt>
                <c:pt idx="325">
                  <c:v>167651.02424665928</c:v>
                </c:pt>
                <c:pt idx="326">
                  <c:v>177710.08570145885</c:v>
                </c:pt>
                <c:pt idx="327">
                  <c:v>188372.69084354638</c:v>
                </c:pt>
                <c:pt idx="328">
                  <c:v>199675.05229415919</c:v>
                </c:pt>
                <c:pt idx="329">
                  <c:v>211655.55543180875</c:v>
                </c:pt>
                <c:pt idx="330">
                  <c:v>224354.8887577173</c:v>
                </c:pt>
                <c:pt idx="331">
                  <c:v>237816.18208318035</c:v>
                </c:pt>
                <c:pt idx="332">
                  <c:v>252085.15300817118</c:v>
                </c:pt>
                <c:pt idx="333">
                  <c:v>267210.26218866149</c:v>
                </c:pt>
                <c:pt idx="334">
                  <c:v>283242.8779199812</c:v>
                </c:pt>
                <c:pt idx="335">
                  <c:v>300237.4505951801</c:v>
                </c:pt>
                <c:pt idx="336">
                  <c:v>318251.69763089094</c:v>
                </c:pt>
                <c:pt idx="337">
                  <c:v>337346.79948874441</c:v>
                </c:pt>
                <c:pt idx="338">
                  <c:v>357587.60745806911</c:v>
                </c:pt>
                <c:pt idx="339">
                  <c:v>379042.8639055533</c:v>
                </c:pt>
                <c:pt idx="340">
                  <c:v>401785.43573988654</c:v>
                </c:pt>
                <c:pt idx="341">
                  <c:v>425892.56188427977</c:v>
                </c:pt>
                <c:pt idx="342">
                  <c:v>451446.11559733655</c:v>
                </c:pt>
                <c:pt idx="343">
                  <c:v>478532.88253317674</c:v>
                </c:pt>
                <c:pt idx="344">
                  <c:v>507244.85548516735</c:v>
                </c:pt>
                <c:pt idx="345">
                  <c:v>537679.54681427742</c:v>
                </c:pt>
                <c:pt idx="346">
                  <c:v>569940.3196231341</c:v>
                </c:pt>
                <c:pt idx="347">
                  <c:v>604136.73880052217</c:v>
                </c:pt>
                <c:pt idx="348">
                  <c:v>640384.94312855357</c:v>
                </c:pt>
                <c:pt idx="349">
                  <c:v>678808.03971626679</c:v>
                </c:pt>
                <c:pt idx="350">
                  <c:v>719536.52209924289</c:v>
                </c:pt>
                <c:pt idx="351">
                  <c:v>762708.71342519752</c:v>
                </c:pt>
                <c:pt idx="352">
                  <c:v>808471.23623070936</c:v>
                </c:pt>
                <c:pt idx="353">
                  <c:v>856979.51040455198</c:v>
                </c:pt>
                <c:pt idx="354">
                  <c:v>908398.28102882509</c:v>
                </c:pt>
                <c:pt idx="355">
                  <c:v>962902.17789055465</c:v>
                </c:pt>
                <c:pt idx="356">
                  <c:v>1020676.308563988</c:v>
                </c:pt>
                <c:pt idx="357">
                  <c:v>1081916.8870778272</c:v>
                </c:pt>
                <c:pt idx="358">
                  <c:v>1146831.900302497</c:v>
                </c:pt>
                <c:pt idx="359">
                  <c:v>1215641.8143206469</c:v>
                </c:pt>
                <c:pt idx="360">
                  <c:v>1288580.3231798857</c:v>
                </c:pt>
                <c:pt idx="361">
                  <c:v>1365895.1425706788</c:v>
                </c:pt>
                <c:pt idx="362">
                  <c:v>1447848.8511249197</c:v>
                </c:pt>
                <c:pt idx="363">
                  <c:v>1534719.7821924151</c:v>
                </c:pt>
                <c:pt idx="364">
                  <c:v>1626802.96912396</c:v>
                </c:pt>
                <c:pt idx="365">
                  <c:v>1724411.1472713978</c:v>
                </c:pt>
                <c:pt idx="366">
                  <c:v>1827875.8161076817</c:v>
                </c:pt>
              </c:numCache>
            </c:numRef>
          </c:xVal>
          <c:yVal>
            <c:numRef>
              <c:f>Bode02!$K$5:$K$371</c:f>
              <c:numCache>
                <c:formatCode>General</c:formatCode>
                <c:ptCount val="367"/>
                <c:pt idx="0">
                  <c:v>1999999999.9998398</c:v>
                </c:pt>
                <c:pt idx="1">
                  <c:v>1999999999.9998205</c:v>
                </c:pt>
                <c:pt idx="2">
                  <c:v>1999999999.9997981</c:v>
                </c:pt>
                <c:pt idx="3">
                  <c:v>1999999999.9997733</c:v>
                </c:pt>
                <c:pt idx="4">
                  <c:v>1999999999.9997451</c:v>
                </c:pt>
                <c:pt idx="5">
                  <c:v>1999999999.9997132</c:v>
                </c:pt>
                <c:pt idx="6">
                  <c:v>1999999999.9996781</c:v>
                </c:pt>
                <c:pt idx="7">
                  <c:v>1999999999.9996383</c:v>
                </c:pt>
                <c:pt idx="8">
                  <c:v>1999999999.9995937</c:v>
                </c:pt>
                <c:pt idx="9">
                  <c:v>1999999999.9995432</c:v>
                </c:pt>
                <c:pt idx="10">
                  <c:v>1999999999.9994869</c:v>
                </c:pt>
                <c:pt idx="11">
                  <c:v>1999999999.9994233</c:v>
                </c:pt>
                <c:pt idx="12">
                  <c:v>1999999999.9993522</c:v>
                </c:pt>
                <c:pt idx="13">
                  <c:v>1999999999.9992719</c:v>
                </c:pt>
                <c:pt idx="14">
                  <c:v>1999999999.9991817</c:v>
                </c:pt>
                <c:pt idx="15">
                  <c:v>1999999999.9990809</c:v>
                </c:pt>
                <c:pt idx="16">
                  <c:v>1999999999.9989676</c:v>
                </c:pt>
                <c:pt idx="17">
                  <c:v>1999999999.9988399</c:v>
                </c:pt>
                <c:pt idx="18">
                  <c:v>1999999999.9986966</c:v>
                </c:pt>
                <c:pt idx="19">
                  <c:v>1999999999.9985354</c:v>
                </c:pt>
                <c:pt idx="20">
                  <c:v>1999999999.9983542</c:v>
                </c:pt>
                <c:pt idx="21">
                  <c:v>1999999999.9981508</c:v>
                </c:pt>
                <c:pt idx="22">
                  <c:v>1999999999.9979224</c:v>
                </c:pt>
                <c:pt idx="23">
                  <c:v>1999999999.9976656</c:v>
                </c:pt>
                <c:pt idx="24">
                  <c:v>1999999999.9973769</c:v>
                </c:pt>
                <c:pt idx="25">
                  <c:v>1999999999.9970527</c:v>
                </c:pt>
                <c:pt idx="26">
                  <c:v>1999999999.9966886</c:v>
                </c:pt>
                <c:pt idx="27">
                  <c:v>1999999999.9962792</c:v>
                </c:pt>
                <c:pt idx="28">
                  <c:v>1999999999.9958193</c:v>
                </c:pt>
                <c:pt idx="29">
                  <c:v>1999999999.9953027</c:v>
                </c:pt>
                <c:pt idx="30">
                  <c:v>1999999999.9947221</c:v>
                </c:pt>
                <c:pt idx="31">
                  <c:v>1999999999.9940693</c:v>
                </c:pt>
                <c:pt idx="32">
                  <c:v>1999999999.9933364</c:v>
                </c:pt>
                <c:pt idx="33">
                  <c:v>1999999999.9925132</c:v>
                </c:pt>
                <c:pt idx="34">
                  <c:v>1999999999.9915874</c:v>
                </c:pt>
                <c:pt idx="35">
                  <c:v>1999999999.9905477</c:v>
                </c:pt>
                <c:pt idx="36">
                  <c:v>1999999999.9893796</c:v>
                </c:pt>
                <c:pt idx="37">
                  <c:v>1999999999.9880669</c:v>
                </c:pt>
                <c:pt idx="38">
                  <c:v>1999999999.9865916</c:v>
                </c:pt>
                <c:pt idx="39">
                  <c:v>1999999999.9849348</c:v>
                </c:pt>
                <c:pt idx="40">
                  <c:v>1999999999.9830725</c:v>
                </c:pt>
                <c:pt idx="41">
                  <c:v>1999999999.9809804</c:v>
                </c:pt>
                <c:pt idx="42">
                  <c:v>1999999999.9786296</c:v>
                </c:pt>
                <c:pt idx="43">
                  <c:v>1999999999.9759881</c:v>
                </c:pt>
                <c:pt idx="44">
                  <c:v>1999999999.9730206</c:v>
                </c:pt>
                <c:pt idx="45">
                  <c:v>1999999999.9696858</c:v>
                </c:pt>
                <c:pt idx="46">
                  <c:v>1999999999.9659386</c:v>
                </c:pt>
                <c:pt idx="47">
                  <c:v>1999999999.9617288</c:v>
                </c:pt>
                <c:pt idx="48">
                  <c:v>1999999999.9569986</c:v>
                </c:pt>
                <c:pt idx="49">
                  <c:v>1999999999.9516835</c:v>
                </c:pt>
                <c:pt idx="50">
                  <c:v>1999999999.9457116</c:v>
                </c:pt>
                <c:pt idx="51">
                  <c:v>1999999999.9390016</c:v>
                </c:pt>
                <c:pt idx="52">
                  <c:v>1999999999.9314623</c:v>
                </c:pt>
                <c:pt idx="53">
                  <c:v>1999999999.922991</c:v>
                </c:pt>
                <c:pt idx="54">
                  <c:v>1999999999.9134727</c:v>
                </c:pt>
                <c:pt idx="55">
                  <c:v>1999999999.9027779</c:v>
                </c:pt>
                <c:pt idx="56">
                  <c:v>1999999999.8907611</c:v>
                </c:pt>
                <c:pt idx="57">
                  <c:v>1999999999.877259</c:v>
                </c:pt>
                <c:pt idx="58">
                  <c:v>1999999999.8620887</c:v>
                </c:pt>
                <c:pt idx="59">
                  <c:v>1999999999.8450429</c:v>
                </c:pt>
                <c:pt idx="60">
                  <c:v>1999999999.8258898</c:v>
                </c:pt>
                <c:pt idx="61">
                  <c:v>1999999999.8043699</c:v>
                </c:pt>
                <c:pt idx="62">
                  <c:v>1999999999.7801902</c:v>
                </c:pt>
                <c:pt idx="63">
                  <c:v>1999999999.7530215</c:v>
                </c:pt>
                <c:pt idx="64">
                  <c:v>1999999999.7224948</c:v>
                </c:pt>
                <c:pt idx="65">
                  <c:v>1999999999.6881955</c:v>
                </c:pt>
                <c:pt idx="66">
                  <c:v>1999999999.6496563</c:v>
                </c:pt>
                <c:pt idx="67">
                  <c:v>1999999999.6063538</c:v>
                </c:pt>
                <c:pt idx="68">
                  <c:v>1999999999.557699</c:v>
                </c:pt>
                <c:pt idx="69">
                  <c:v>1999999999.503031</c:v>
                </c:pt>
                <c:pt idx="70">
                  <c:v>1999999999.4416053</c:v>
                </c:pt>
                <c:pt idx="71">
                  <c:v>1999999999.3725879</c:v>
                </c:pt>
                <c:pt idx="72">
                  <c:v>1999999999.2950397</c:v>
                </c:pt>
                <c:pt idx="73">
                  <c:v>1999999999.2079067</c:v>
                </c:pt>
                <c:pt idx="74">
                  <c:v>1999999999.1100039</c:v>
                </c:pt>
                <c:pt idx="75">
                  <c:v>1999999999.0000005</c:v>
                </c:pt>
                <c:pt idx="76">
                  <c:v>1999999998.8764002</c:v>
                </c:pt>
                <c:pt idx="77">
                  <c:v>1999999998.7375238</c:v>
                </c:pt>
                <c:pt idx="78">
                  <c:v>1999999998.5814815</c:v>
                </c:pt>
                <c:pt idx="79">
                  <c:v>1999999998.4061527</c:v>
                </c:pt>
                <c:pt idx="80">
                  <c:v>1999999998.2091529</c:v>
                </c:pt>
                <c:pt idx="81">
                  <c:v>1999999997.9878044</c:v>
                </c:pt>
                <c:pt idx="82">
                  <c:v>1999999997.7390974</c:v>
                </c:pt>
                <c:pt idx="83">
                  <c:v>1999999997.4596496</c:v>
                </c:pt>
                <c:pt idx="84">
                  <c:v>1999999997.1456623</c:v>
                </c:pt>
                <c:pt idx="85">
                  <c:v>1999999996.792866</c:v>
                </c:pt>
                <c:pt idx="86">
                  <c:v>1999999996.3964646</c:v>
                </c:pt>
                <c:pt idx="87">
                  <c:v>1999999995.9510674</c:v>
                </c:pt>
                <c:pt idx="88">
                  <c:v>1999999995.4506195</c:v>
                </c:pt>
                <c:pt idx="89">
                  <c:v>1999999994.8883162</c:v>
                </c:pt>
                <c:pt idx="90">
                  <c:v>1999999994.2565119</c:v>
                </c:pt>
                <c:pt idx="91">
                  <c:v>1999999993.5466168</c:v>
                </c:pt>
                <c:pt idx="92">
                  <c:v>1999999992.7489784</c:v>
                </c:pt>
                <c:pt idx="93">
                  <c:v>1999999991.8527522</c:v>
                </c:pt>
                <c:pt idx="94">
                  <c:v>1999999990.8457525</c:v>
                </c:pt>
                <c:pt idx="95">
                  <c:v>1999999989.7142873</c:v>
                </c:pt>
                <c:pt idx="96">
                  <c:v>1999999988.4429731</c:v>
                </c:pt>
                <c:pt idx="97">
                  <c:v>1999999987.0145249</c:v>
                </c:pt>
                <c:pt idx="98">
                  <c:v>1999999985.4095199</c:v>
                </c:pt>
                <c:pt idx="99">
                  <c:v>1999999983.6061368</c:v>
                </c:pt>
                <c:pt idx="100">
                  <c:v>1999999981.5798554</c:v>
                </c:pt>
                <c:pt idx="101">
                  <c:v>1999999979.3031259</c:v>
                </c:pt>
                <c:pt idx="102">
                  <c:v>1999999976.7449923</c:v>
                </c:pt>
                <c:pt idx="103">
                  <c:v>1999999973.8706732</c:v>
                </c:pt>
                <c:pt idx="104">
                  <c:v>1999999970.6410885</c:v>
                </c:pt>
                <c:pt idx="105">
                  <c:v>1999999967.0123272</c:v>
                </c:pt>
                <c:pt idx="106">
                  <c:v>1999999962.935051</c:v>
                </c:pt>
                <c:pt idx="107">
                  <c:v>1999999958.3538234</c:v>
                </c:pt>
                <c:pt idx="108">
                  <c:v>1999999953.206356</c:v>
                </c:pt>
                <c:pt idx="109">
                  <c:v>1999999947.422662</c:v>
                </c:pt>
                <c:pt idx="110">
                  <c:v>1999999940.924103</c:v>
                </c:pt>
                <c:pt idx="111">
                  <c:v>1999999933.622323</c:v>
                </c:pt>
                <c:pt idx="112">
                  <c:v>1999999925.4180424</c:v>
                </c:pt>
                <c:pt idx="113">
                  <c:v>1999999916.1997132</c:v>
                </c:pt>
                <c:pt idx="114">
                  <c:v>1999999905.8419983</c:v>
                </c:pt>
                <c:pt idx="115">
                  <c:v>1999999894.2040703</c:v>
                </c:pt>
                <c:pt idx="116">
                  <c:v>1999999881.1276946</c:v>
                </c:pt>
                <c:pt idx="117">
                  <c:v>1999999866.4350791</c:v>
                </c:pt>
                <c:pt idx="118">
                  <c:v>1999999849.9264565</c:v>
                </c:pt>
                <c:pt idx="119">
                  <c:v>1999999831.3773689</c:v>
                </c:pt>
                <c:pt idx="120">
                  <c:v>1999999810.535615</c:v>
                </c:pt>
                <c:pt idx="121">
                  <c:v>1999999787.1178205</c:v>
                </c:pt>
                <c:pt idx="122">
                  <c:v>1999999760.805588</c:v>
                </c:pt>
                <c:pt idx="123">
                  <c:v>1999999731.2411649</c:v>
                </c:pt>
                <c:pt idx="124">
                  <c:v>1999999698.0225804</c:v>
                </c:pt>
                <c:pt idx="125">
                  <c:v>1999999660.6981807</c:v>
                </c:pt>
                <c:pt idx="126">
                  <c:v>1999999618.7604878</c:v>
                </c:pt>
                <c:pt idx="127">
                  <c:v>1999999571.6392992</c:v>
                </c:pt>
                <c:pt idx="128">
                  <c:v>1999999518.6939354</c:v>
                </c:pt>
                <c:pt idx="129">
                  <c:v>1999999459.2045305</c:v>
                </c:pt>
                <c:pt idx="130">
                  <c:v>1999999392.3622406</c:v>
                </c:pt>
                <c:pt idx="131">
                  <c:v>1999999317.2582519</c:v>
                </c:pt>
                <c:pt idx="132">
                  <c:v>1999999232.8714206</c:v>
                </c:pt>
                <c:pt idx="133">
                  <c:v>1999999138.0543895</c:v>
                </c:pt>
                <c:pt idx="134">
                  <c:v>1999999031.5179892</c:v>
                </c:pt>
                <c:pt idx="135">
                  <c:v>1999998911.8137105</c:v>
                </c:pt>
                <c:pt idx="136">
                  <c:v>1999998777.3140085</c:v>
                </c:pt>
                <c:pt idx="137">
                  <c:v>1999998626.1901758</c:v>
                </c:pt>
                <c:pt idx="138">
                  <c:v>1999998456.3874779</c:v>
                </c:pt>
                <c:pt idx="139">
                  <c:v>1999998265.5972183</c:v>
                </c:pt>
                <c:pt idx="140">
                  <c:v>1999998051.2253478</c:v>
                </c:pt>
                <c:pt idx="141">
                  <c:v>1999997810.3571968</c:v>
                </c:pt>
                <c:pt idx="142">
                  <c:v>1999997539.7178457</c:v>
                </c:pt>
                <c:pt idx="143">
                  <c:v>1999997235.6276016</c:v>
                </c:pt>
                <c:pt idx="144">
                  <c:v>1999996893.9519691</c:v>
                </c:pt>
                <c:pt idx="145">
                  <c:v>1999996510.0454376</c:v>
                </c:pt>
                <c:pt idx="146">
                  <c:v>1999996078.6883223</c:v>
                </c:pt>
                <c:pt idx="147">
                  <c:v>1999995594.0158007</c:v>
                </c:pt>
                <c:pt idx="148">
                  <c:v>1999995049.4381754</c:v>
                </c:pt>
                <c:pt idx="149">
                  <c:v>1999994437.5512865</c:v>
                </c:pt>
                <c:pt idx="150">
                  <c:v>1999993750.0358479</c:v>
                </c:pt>
                <c:pt idx="151">
                  <c:v>1999992977.5443478</c:v>
                </c:pt>
                <c:pt idx="152">
                  <c:v>1999992109.5739655</c:v>
                </c:pt>
                <c:pt idx="153">
                  <c:v>1999991134.3237925</c:v>
                </c:pt>
                <c:pt idx="154">
                  <c:v>1999990038.5344</c:v>
                </c:pt>
                <c:pt idx="155">
                  <c:v>1999988807.3075876</c:v>
                </c:pt>
                <c:pt idx="156">
                  <c:v>1999987423.9038541</c:v>
                </c:pt>
                <c:pt idx="157">
                  <c:v>1999985869.5148435</c:v>
                </c:pt>
                <c:pt idx="158">
                  <c:v>1999984123.0076754</c:v>
                </c:pt>
                <c:pt idx="159">
                  <c:v>1999982160.6376798</c:v>
                </c:pt>
                <c:pt idx="160">
                  <c:v>1999979955.7256444</c:v>
                </c:pt>
                <c:pt idx="161">
                  <c:v>1999977478.2951815</c:v>
                </c:pt>
                <c:pt idx="162">
                  <c:v>1999974694.6652975</c:v>
                </c:pt>
                <c:pt idx="163">
                  <c:v>1999971566.992626</c:v>
                </c:pt>
                <c:pt idx="164">
                  <c:v>1999968052.7571189</c:v>
                </c:pt>
                <c:pt idx="165">
                  <c:v>1999964104.1842041</c:v>
                </c:pt>
                <c:pt idx="166">
                  <c:v>1999959667.5955784</c:v>
                </c:pt>
                <c:pt idx="167">
                  <c:v>1999954682.6798239</c:v>
                </c:pt>
                <c:pt idx="168">
                  <c:v>1999949081.6729522</c:v>
                </c:pt>
                <c:pt idx="169">
                  <c:v>1999942788.4377723</c:v>
                </c:pt>
                <c:pt idx="170">
                  <c:v>1999935717.429601</c:v>
                </c:pt>
                <c:pt idx="171">
                  <c:v>1999927772.5342979</c:v>
                </c:pt>
                <c:pt idx="172">
                  <c:v>1999918845.7628973</c:v>
                </c:pt>
                <c:pt idx="173">
                  <c:v>1999908815.7851601</c:v>
                </c:pt>
                <c:pt idx="174">
                  <c:v>1999897546.2822104</c:v>
                </c:pt>
                <c:pt idx="175">
                  <c:v>1999884884.0959802</c:v>
                </c:pt>
                <c:pt idx="176">
                  <c:v>1999870657.1504645</c:v>
                </c:pt>
                <c:pt idx="177">
                  <c:v>1999854672.1167154</c:v>
                </c:pt>
                <c:pt idx="178">
                  <c:v>1999836711.7900863</c:v>
                </c:pt>
                <c:pt idx="179">
                  <c:v>1999816532.1443803</c:v>
                </c:pt>
                <c:pt idx="180">
                  <c:v>1999793859.0232484</c:v>
                </c:pt>
                <c:pt idx="181">
                  <c:v>1999768384.4243643</c:v>
                </c:pt>
                <c:pt idx="182">
                  <c:v>1999739762.3264887</c:v>
                </c:pt>
                <c:pt idx="183">
                  <c:v>1999707604.0034881</c:v>
                </c:pt>
                <c:pt idx="184">
                  <c:v>1999671472.7626252</c:v>
                </c:pt>
                <c:pt idx="185">
                  <c:v>1999630878.0368478</c:v>
                </c:pt>
                <c:pt idx="186">
                  <c:v>1999585268.7523856</c:v>
                </c:pt>
                <c:pt idx="187">
                  <c:v>1999534025.8835139</c:v>
                </c:pt>
                <c:pt idx="188">
                  <c:v>1999476454.0958357</c:v>
                </c:pt>
                <c:pt idx="189">
                  <c:v>1999411772.3677146</c:v>
                </c:pt>
                <c:pt idx="190">
                  <c:v>1999339103.4664426</c:v>
                </c:pt>
                <c:pt idx="191">
                  <c:v>1999257462.141237</c:v>
                </c:pt>
                <c:pt idx="192">
                  <c:v>1999165741.8790545</c:v>
                </c:pt>
                <c:pt idx="193">
                  <c:v>1999062700.051378</c:v>
                </c:pt>
                <c:pt idx="194">
                  <c:v>1998946941.2604094</c:v>
                </c:pt>
                <c:pt idx="195">
                  <c:v>1998816898.6713049</c:v>
                </c:pt>
                <c:pt idx="196">
                  <c:v>1998670813.0931299</c:v>
                </c:pt>
                <c:pt idx="197">
                  <c:v>1998506709.5448818</c:v>
                </c:pt>
                <c:pt idx="198">
                  <c:v>1998322371.0141311</c:v>
                </c:pt>
                <c:pt idx="199">
                  <c:v>1998115309.0844507</c:v>
                </c:pt>
                <c:pt idx="200">
                  <c:v>1997882731.0737741</c:v>
                </c:pt>
                <c:pt idx="201">
                  <c:v>1997621503.2891176</c:v>
                </c:pt>
                <c:pt idx="202">
                  <c:v>1997328109.963783</c:v>
                </c:pt>
                <c:pt idx="203">
                  <c:v>1996998607.4013896</c:v>
                </c:pt>
                <c:pt idx="204">
                  <c:v>1996628572.8071744</c:v>
                </c:pt>
                <c:pt idx="205">
                  <c:v>1996213047.2413888</c:v>
                </c:pt>
                <c:pt idx="206">
                  <c:v>1995746472.0831017</c:v>
                </c:pt>
                <c:pt idx="207">
                  <c:v>1995222618.3462336</c:v>
                </c:pt>
                <c:pt idx="208">
                  <c:v>1994634508.1446888</c:v>
                </c:pt>
                <c:pt idx="209">
                  <c:v>1993974327.5619042</c:v>
                </c:pt>
                <c:pt idx="210">
                  <c:v>1993233330.1445487</c:v>
                </c:pt>
                <c:pt idx="211">
                  <c:v>1992401730.2138033</c:v>
                </c:pt>
                <c:pt idx="212">
                  <c:v>1991468585.1749446</c:v>
                </c:pt>
                <c:pt idx="213">
                  <c:v>1990421666.012253</c:v>
                </c:pt>
                <c:pt idx="214">
                  <c:v>1989247315.1884906</c:v>
                </c:pt>
                <c:pt idx="215">
                  <c:v>1987930291.2348971</c:v>
                </c:pt>
                <c:pt idx="216">
                  <c:v>1986453599.4293802</c:v>
                </c:pt>
                <c:pt idx="217">
                  <c:v>1984798308.1302483</c:v>
                </c:pt>
                <c:pt idx="218">
                  <c:v>1982943350.5758851</c:v>
                </c:pt>
                <c:pt idx="219">
                  <c:v>1980865312.2956798</c:v>
                </c:pt>
                <c:pt idx="220">
                  <c:v>1978538204.7257442</c:v>
                </c:pt>
                <c:pt idx="221">
                  <c:v>1975933226.2091732</c:v>
                </c:pt>
                <c:pt idx="222">
                  <c:v>1973018512.3125138</c:v>
                </c:pt>
                <c:pt idx="223">
                  <c:v>1969758878.3376975</c:v>
                </c:pt>
                <c:pt idx="224">
                  <c:v>1966115558.0834479</c:v>
                </c:pt>
                <c:pt idx="225">
                  <c:v>1962045944.3429248</c:v>
                </c:pt>
                <c:pt idx="226">
                  <c:v>1957503338.3426383</c:v>
                </c:pt>
                <c:pt idx="227">
                  <c:v>1952436717.3515244</c:v>
                </c:pt>
                <c:pt idx="228">
                  <c:v>1946790532.0251596</c:v>
                </c:pt>
                <c:pt idx="229">
                  <c:v>1940504547.6842999</c:v>
                </c:pt>
                <c:pt idx="230">
                  <c:v>1933513746.6142871</c:v>
                </c:pt>
                <c:pt idx="231">
                  <c:v>1925748311.5251336</c:v>
                </c:pt>
                <c:pt idx="232">
                  <c:v>1917133713.3878789</c:v>
                </c:pt>
                <c:pt idx="233">
                  <c:v>1907590929.7478354</c:v>
                </c:pt>
                <c:pt idx="234">
                  <c:v>1897036822.0127835</c:v>
                </c:pt>
                <c:pt idx="235">
                  <c:v>1885384701.7347131</c:v>
                </c:pt>
                <c:pt idx="236">
                  <c:v>1872545116.0635805</c:v>
                </c:pt>
                <c:pt idx="237">
                  <c:v>1858426880.7840574</c:v>
                </c:pt>
                <c:pt idx="238">
                  <c:v>1842938385.0318458</c:v>
                </c:pt>
                <c:pt idx="239">
                  <c:v>1825989184.307879</c:v>
                </c:pt>
                <c:pt idx="240">
                  <c:v>1807491887.2367716</c:v>
                </c:pt>
                <c:pt idx="241">
                  <c:v>1787364326.3228803</c:v>
                </c:pt>
                <c:pt idx="242">
                  <c:v>1765531983.7581232</c:v>
                </c:pt>
                <c:pt idx="243">
                  <c:v>1741930620.6367879</c:v>
                </c:pt>
                <c:pt idx="244">
                  <c:v>1716509032.865453</c:v>
                </c:pt>
                <c:pt idx="245">
                  <c:v>1689231831.4568877</c:v>
                </c:pt>
                <c:pt idx="246">
                  <c:v>1660082121.2896628</c:v>
                </c:pt>
                <c:pt idx="247">
                  <c:v>1629063933.8592312</c:v>
                </c:pt>
                <c:pt idx="248">
                  <c:v>1596204259.3213499</c:v>
                </c:pt>
                <c:pt idx="249">
                  <c:v>1561554524.2688594</c:v>
                </c:pt>
                <c:pt idx="250">
                  <c:v>1525191376.4082069</c:v>
                </c:pt>
                <c:pt idx="251">
                  <c:v>1487216666.4481976</c:v>
                </c:pt>
                <c:pt idx="252">
                  <c:v>1447756560.0888991</c:v>
                </c:pt>
                <c:pt idx="253">
                  <c:v>1406959766.0075896</c:v>
                </c:pt>
                <c:pt idx="254">
                  <c:v>1364994924.366472</c:v>
                </c:pt>
                <c:pt idx="255">
                  <c:v>1322047258.5525644</c:v>
                </c:pt>
                <c:pt idx="256">
                  <c:v>1278314644.1785204</c:v>
                </c:pt>
                <c:pt idx="257">
                  <c:v>1234003288.0594869</c:v>
                </c:pt>
                <c:pt idx="258">
                  <c:v>1189323231.777375</c:v>
                </c:pt>
                <c:pt idx="259">
                  <c:v>1144483897.6543834</c:v>
                </c:pt>
                <c:pt idx="260">
                  <c:v>1099689880.0721364</c:v>
                </c:pt>
                <c:pt idx="261">
                  <c:v>1055137154.9268941</c:v>
                </c:pt>
                <c:pt idx="262">
                  <c:v>1011009839.064796</c:v>
                </c:pt>
                <c:pt idx="263">
                  <c:v>967477585.04205799</c:v>
                </c:pt>
                <c:pt idx="264">
                  <c:v>924693649.68285966</c:v>
                </c:pt>
                <c:pt idx="265">
                  <c:v>882793632.0652504</c:v>
                </c:pt>
                <c:pt idx="266">
                  <c:v>841894840.92663825</c:v>
                </c:pt>
                <c:pt idx="267">
                  <c:v>802096224.82201803</c:v>
                </c:pt>
                <c:pt idx="268">
                  <c:v>763478781.15106452</c:v>
                </c:pt>
                <c:pt idx="269">
                  <c:v>726106351.79363668</c:v>
                </c:pt>
                <c:pt idx="270">
                  <c:v>690026712.23243308</c:v>
                </c:pt>
                <c:pt idx="271">
                  <c:v>655272865.99173796</c:v>
                </c:pt>
                <c:pt idx="272">
                  <c:v>621864465.19196212</c:v>
                </c:pt>
                <c:pt idx="273">
                  <c:v>589809289.3512907</c:v>
                </c:pt>
                <c:pt idx="274">
                  <c:v>559104726.86184525</c:v>
                </c:pt>
                <c:pt idx="275">
                  <c:v>529739215.75395811</c:v>
                </c:pt>
                <c:pt idx="276">
                  <c:v>501693611.68837285</c:v>
                </c:pt>
                <c:pt idx="277">
                  <c:v>474942461.12251413</c:v>
                </c:pt>
                <c:pt idx="278">
                  <c:v>449455166.06038547</c:v>
                </c:pt>
                <c:pt idx="279">
                  <c:v>425197033.67110658</c:v>
                </c:pt>
                <c:pt idx="280">
                  <c:v>402130209.42597127</c:v>
                </c:pt>
                <c:pt idx="281">
                  <c:v>380214496.41058999</c:v>
                </c:pt>
                <c:pt idx="282">
                  <c:v>359408066.30754966</c:v>
                </c:pt>
                <c:pt idx="283">
                  <c:v>339668069.41730344</c:v>
                </c:pt>
                <c:pt idx="284">
                  <c:v>320951152.18482089</c:v>
                </c:pt>
                <c:pt idx="285">
                  <c:v>303213891.20289338</c:v>
                </c:pt>
                <c:pt idx="286">
                  <c:v>286413152.7224468</c:v>
                </c:pt>
                <c:pt idx="287">
                  <c:v>270506386.44308078</c:v>
                </c:pt>
                <c:pt idx="288">
                  <c:v>255451861.88625675</c:v>
                </c:pt>
                <c:pt idx="289">
                  <c:v>241208855.04986227</c:v>
                </c:pt>
                <c:pt idx="290">
                  <c:v>227737792.36778647</c:v>
                </c:pt>
                <c:pt idx="291">
                  <c:v>215000358.29707783</c:v>
                </c:pt>
                <c:pt idx="292">
                  <c:v>202959572.16053328</c:v>
                </c:pt>
                <c:pt idx="293">
                  <c:v>191579839.20618388</c:v>
                </c:pt>
                <c:pt idx="294">
                  <c:v>180826980.22109658</c:v>
                </c:pt>
                <c:pt idx="295">
                  <c:v>170668243.4632234</c:v>
                </c:pt>
                <c:pt idx="296">
                  <c:v>161072302.15532762</c:v>
                </c:pt>
                <c:pt idx="297">
                  <c:v>152009240.31982321</c:v>
                </c:pt>
                <c:pt idx="298">
                  <c:v>143450529.32109427</c:v>
                </c:pt>
                <c:pt idx="299">
                  <c:v>135368997.11955357</c:v>
                </c:pt>
                <c:pt idx="300">
                  <c:v>127738791.92560554</c:v>
                </c:pt>
                <c:pt idx="301">
                  <c:v>120535341.66763742</c:v>
                </c:pt>
                <c:pt idx="302">
                  <c:v>113735310.45190905</c:v>
                </c:pt>
                <c:pt idx="303">
                  <c:v>107316552.98955572</c:v>
                </c:pt>
                <c:pt idx="304">
                  <c:v>101258067.79288474</c:v>
                </c:pt>
                <c:pt idx="305">
                  <c:v>95539949.796029925</c:v>
                </c:pt>
                <c:pt idx="306">
                  <c:v>90143342.930456951</c:v>
                </c:pt>
                <c:pt idx="307">
                  <c:v>85050393.080741808</c:v>
                </c:pt>
                <c:pt idx="308">
                  <c:v>80244201.757761538</c:v>
                </c:pt>
                <c:pt idx="309">
                  <c:v>75708780.752549082</c:v>
                </c:pt>
                <c:pt idx="310">
                  <c:v>71429007.972471088</c:v>
                </c:pt>
                <c:pt idx="311">
                  <c:v>67390584.610259995</c:v>
                </c:pt>
                <c:pt idx="312">
                  <c:v>63579993.754184581</c:v>
                </c:pt>
                <c:pt idx="313">
                  <c:v>59984460.512909189</c:v>
                </c:pt>
                <c:pt idx="314">
                  <c:v>56591913.70019567</c:v>
                </c:pt>
                <c:pt idx="315">
                  <c:v>53390949.1015376</c:v>
                </c:pt>
                <c:pt idx="316">
                  <c:v>50370794.326225489</c:v>
                </c:pt>
                <c:pt idx="317">
                  <c:v>47521275.23349271</c:v>
                </c:pt>
                <c:pt idx="318">
                  <c:v>44832783.909665622</c:v>
                </c:pt>
                <c:pt idx="319">
                  <c:v>42296248.1641104</c:v>
                </c:pt>
                <c:pt idx="320">
                  <c:v>39903102.504791968</c:v>
                </c:pt>
                <c:pt idx="321">
                  <c:v>37645260.549059533</c:v>
                </c:pt>
                <c:pt idx="322">
                  <c:v>35515088.821536183</c:v>
                </c:pt>
                <c:pt idx="323">
                  <c:v>33505381.888450224</c:v>
                </c:pt>
                <c:pt idx="324">
                  <c:v>31609338.776182182</c:v>
                </c:pt>
                <c:pt idx="325">
                  <c:v>29820540.621027905</c:v>
                </c:pt>
                <c:pt idx="326">
                  <c:v>28132929.497039951</c:v>
                </c:pt>
                <c:pt idx="327">
                  <c:v>26540788.369177211</c:v>
                </c:pt>
                <c:pt idx="328">
                  <c:v>25038722.119759414</c:v>
                </c:pt>
                <c:pt idx="329">
                  <c:v>23621639.597299796</c:v>
                </c:pt>
                <c:pt idx="330">
                  <c:v>22284736.638101891</c:v>
                </c:pt>
                <c:pt idx="331">
                  <c:v>21023480.012495503</c:v>
                </c:pt>
                <c:pt idx="332">
                  <c:v>19833592.249201696</c:v>
                </c:pt>
                <c:pt idx="333">
                  <c:v>18711037.293017227</c:v>
                </c:pt>
                <c:pt idx="334">
                  <c:v>17652006.952762064</c:v>
                </c:pt>
                <c:pt idx="335">
                  <c:v>16652908.098212579</c:v>
                </c:pt>
                <c:pt idx="336">
                  <c:v>15710350.566526543</c:v>
                </c:pt>
                <c:pt idx="337">
                  <c:v>14821135.740436992</c:v>
                </c:pt>
                <c:pt idx="338">
                  <c:v>13982245.762237096</c:v>
                </c:pt>
                <c:pt idx="339">
                  <c:v>13190833.349286836</c:v>
                </c:pt>
                <c:pt idx="340">
                  <c:v>12444212.178436607</c:v>
                </c:pt>
                <c:pt idx="341">
                  <c:v>11739847.808377344</c:v>
                </c:pt>
                <c:pt idx="342">
                  <c:v>11075349.110486496</c:v>
                </c:pt>
                <c:pt idx="343">
                  <c:v>10448460.180242071</c:v>
                </c:pt>
                <c:pt idx="344">
                  <c:v>9857052.7027207036</c:v>
                </c:pt>
                <c:pt idx="345">
                  <c:v>9299118.7470797282</c:v>
                </c:pt>
                <c:pt idx="346">
                  <c:v>8772763.9662474301</c:v>
                </c:pt>
                <c:pt idx="347">
                  <c:v>8276201.179310211</c:v>
                </c:pt>
                <c:pt idx="348">
                  <c:v>7807744.315291563</c:v>
                </c:pt>
                <c:pt idx="349">
                  <c:v>7365802.6981664356</c:v>
                </c:pt>
                <c:pt idx="350">
                  <c:v>6948875.654047424</c:v>
                </c:pt>
                <c:pt idx="351">
                  <c:v>6555547.4225180354</c:v>
                </c:pt>
                <c:pt idx="352">
                  <c:v>6184482.3550745184</c:v>
                </c:pt>
                <c:pt idx="353">
                  <c:v>5834420.3845738908</c:v>
                </c:pt>
                <c:pt idx="354">
                  <c:v>5504172.7504732544</c:v>
                </c:pt>
                <c:pt idx="355">
                  <c:v>5192617.9654867016</c:v>
                </c:pt>
                <c:pt idx="356">
                  <c:v>4898698.010082867</c:v>
                </c:pt>
                <c:pt idx="357">
                  <c:v>4621414.7420005314</c:v>
                </c:pt>
                <c:pt idx="358">
                  <c:v>4359826.5086736437</c:v>
                </c:pt>
                <c:pt idx="359">
                  <c:v>4113044.951132501</c:v>
                </c:pt>
                <c:pt idx="360">
                  <c:v>3880231.9885866893</c:v>
                </c:pt>
                <c:pt idx="361">
                  <c:v>3660596.9734992902</c:v>
                </c:pt>
                <c:pt idx="362">
                  <c:v>3453394.0075328276</c:v>
                </c:pt>
                <c:pt idx="363">
                  <c:v>3257919.4092869442</c:v>
                </c:pt>
                <c:pt idx="364">
                  <c:v>3073509.3252576236</c:v>
                </c:pt>
                <c:pt idx="365">
                  <c:v>2899537.4759293566</c:v>
                </c:pt>
                <c:pt idx="366">
                  <c:v>2735413.0293665878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13088"/>
        <c:axId val="47713664"/>
      </c:scatterChart>
      <c:valAx>
        <c:axId val="47713088"/>
        <c:scaling>
          <c:logBase val="10"/>
          <c:orientation val="minMax"/>
          <c:max val="1000000"/>
          <c:min val="1"/>
        </c:scaling>
        <c:delete val="0"/>
        <c:axPos val="b"/>
        <c:numFmt formatCode="0.0E+00" sourceLinked="0"/>
        <c:majorTickMark val="in"/>
        <c:minorTickMark val="none"/>
        <c:tickLblPos val="nextTo"/>
        <c:spPr>
          <a:ln w="3175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13664"/>
        <c:crosses val="autoZero"/>
        <c:crossBetween val="midCat"/>
      </c:valAx>
      <c:valAx>
        <c:axId val="47713664"/>
        <c:scaling>
          <c:orientation val="minMax"/>
          <c:max val="2500000000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.0E+00" sourceLinked="0"/>
        <c:majorTickMark val="in"/>
        <c:minorTickMark val="none"/>
        <c:tickLblPos val="nextTo"/>
        <c:spPr>
          <a:ln w="3175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ゴシック"/>
                <a:cs typeface="Arial" panose="020B0604020202020204" pitchFamily="34" charset="0"/>
              </a:defRPr>
            </a:pPr>
            <a:endParaRPr lang="ja-JP"/>
          </a:p>
        </c:txPr>
        <c:crossAx val="4771308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sz="2000" b="1">
                <a:solidFill>
                  <a:srgbClr val="FF0000"/>
                </a:solidFill>
                <a:latin typeface="Georgia" panose="02040502050405020303" pitchFamily="18" charset="0"/>
              </a:rPr>
              <a:t>Phase</a:t>
            </a:r>
          </a:p>
        </c:rich>
      </c:tx>
      <c:layout>
        <c:manualLayout>
          <c:xMode val="edge"/>
          <c:yMode val="edge"/>
          <c:x val="1.0504585803179096E-2"/>
          <c:y val="1.8797650293713285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42908890059213"/>
          <c:y val="0.1632716936928742"/>
          <c:w val="0.60121385724011256"/>
          <c:h val="0.605817262704335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Bode02!$E$5:$E$371</c:f>
              <c:numCache>
                <c:formatCode>General</c:formatCode>
                <c:ptCount val="367"/>
                <c:pt idx="0">
                  <c:v>1E-3</c:v>
                </c:pt>
                <c:pt idx="1">
                  <c:v>1.0600000000000002E-3</c:v>
                </c:pt>
                <c:pt idx="2">
                  <c:v>1.1236000000000002E-3</c:v>
                </c:pt>
                <c:pt idx="3">
                  <c:v>1.1910160000000003E-3</c:v>
                </c:pt>
                <c:pt idx="4">
                  <c:v>1.2624769600000003E-3</c:v>
                </c:pt>
                <c:pt idx="5">
                  <c:v>1.3382255776000003E-3</c:v>
                </c:pt>
                <c:pt idx="6">
                  <c:v>1.4185191122560005E-3</c:v>
                </c:pt>
                <c:pt idx="7">
                  <c:v>1.5036302589913606E-3</c:v>
                </c:pt>
                <c:pt idx="8">
                  <c:v>1.5938480745308424E-3</c:v>
                </c:pt>
                <c:pt idx="9">
                  <c:v>1.6894789590026929E-3</c:v>
                </c:pt>
                <c:pt idx="10">
                  <c:v>1.7908476965428546E-3</c:v>
                </c:pt>
                <c:pt idx="11">
                  <c:v>1.8982985583354259E-3</c:v>
                </c:pt>
                <c:pt idx="12">
                  <c:v>2.0121964718355515E-3</c:v>
                </c:pt>
                <c:pt idx="13">
                  <c:v>2.1329282601456846E-3</c:v>
                </c:pt>
                <c:pt idx="14">
                  <c:v>2.260903955754426E-3</c:v>
                </c:pt>
                <c:pt idx="15">
                  <c:v>2.3965581930996916E-3</c:v>
                </c:pt>
                <c:pt idx="16">
                  <c:v>2.5403516846856733E-3</c:v>
                </c:pt>
                <c:pt idx="17">
                  <c:v>2.692772785766814E-3</c:v>
                </c:pt>
                <c:pt idx="18">
                  <c:v>2.854339152912823E-3</c:v>
                </c:pt>
                <c:pt idx="19">
                  <c:v>3.0255995020875928E-3</c:v>
                </c:pt>
                <c:pt idx="20">
                  <c:v>3.2071354722128485E-3</c:v>
                </c:pt>
                <c:pt idx="21">
                  <c:v>3.3995636005456197E-3</c:v>
                </c:pt>
                <c:pt idx="22">
                  <c:v>3.6035374165783573E-3</c:v>
                </c:pt>
                <c:pt idx="23">
                  <c:v>3.8197496615730588E-3</c:v>
                </c:pt>
                <c:pt idx="24">
                  <c:v>4.0489346412674425E-3</c:v>
                </c:pt>
                <c:pt idx="25">
                  <c:v>4.2918707197434893E-3</c:v>
                </c:pt>
                <c:pt idx="26">
                  <c:v>4.5493829629280986E-3</c:v>
                </c:pt>
                <c:pt idx="27">
                  <c:v>4.8223459407037844E-3</c:v>
                </c:pt>
                <c:pt idx="28">
                  <c:v>5.1116866971460118E-3</c:v>
                </c:pt>
                <c:pt idx="29">
                  <c:v>5.4183878989747724E-3</c:v>
                </c:pt>
                <c:pt idx="30">
                  <c:v>5.7434911729132591E-3</c:v>
                </c:pt>
                <c:pt idx="31">
                  <c:v>6.0881006432880547E-3</c:v>
                </c:pt>
                <c:pt idx="32">
                  <c:v>6.4533866818853383E-3</c:v>
                </c:pt>
                <c:pt idx="33">
                  <c:v>6.8405898827984587E-3</c:v>
                </c:pt>
                <c:pt idx="34">
                  <c:v>7.2510252757663667E-3</c:v>
                </c:pt>
                <c:pt idx="35">
                  <c:v>7.6860867923123494E-3</c:v>
                </c:pt>
                <c:pt idx="36">
                  <c:v>8.1472519998510903E-3</c:v>
                </c:pt>
                <c:pt idx="37">
                  <c:v>8.6360871198421559E-3</c:v>
                </c:pt>
                <c:pt idx="38">
                  <c:v>9.1542523470326854E-3</c:v>
                </c:pt>
                <c:pt idx="39">
                  <c:v>9.7035074878546474E-3</c:v>
                </c:pt>
                <c:pt idx="40">
                  <c:v>1.0285717937125927E-2</c:v>
                </c:pt>
                <c:pt idx="41">
                  <c:v>1.0902861013353483E-2</c:v>
                </c:pt>
                <c:pt idx="42">
                  <c:v>1.1557032674154692E-2</c:v>
                </c:pt>
                <c:pt idx="43">
                  <c:v>1.2250454634603974E-2</c:v>
                </c:pt>
                <c:pt idx="44">
                  <c:v>1.2985481912680213E-2</c:v>
                </c:pt>
                <c:pt idx="45">
                  <c:v>1.3764610827441025E-2</c:v>
                </c:pt>
                <c:pt idx="46">
                  <c:v>1.4590487477087489E-2</c:v>
                </c:pt>
                <c:pt idx="47">
                  <c:v>1.5465916725712738E-2</c:v>
                </c:pt>
                <c:pt idx="48">
                  <c:v>1.6393871729255504E-2</c:v>
                </c:pt>
                <c:pt idx="49">
                  <c:v>1.7377504033010836E-2</c:v>
                </c:pt>
                <c:pt idx="50">
                  <c:v>1.8420154274991486E-2</c:v>
                </c:pt>
                <c:pt idx="51">
                  <c:v>1.9525363531490977E-2</c:v>
                </c:pt>
                <c:pt idx="52">
                  <c:v>2.0696885343380437E-2</c:v>
                </c:pt>
                <c:pt idx="53">
                  <c:v>2.1938698463983265E-2</c:v>
                </c:pt>
                <c:pt idx="54">
                  <c:v>2.3255020371822262E-2</c:v>
                </c:pt>
                <c:pt idx="55">
                  <c:v>2.4650321594131597E-2</c:v>
                </c:pt>
                <c:pt idx="56">
                  <c:v>2.6129340889779494E-2</c:v>
                </c:pt>
                <c:pt idx="57">
                  <c:v>2.7697101343166265E-2</c:v>
                </c:pt>
                <c:pt idx="58">
                  <c:v>2.9358927423756242E-2</c:v>
                </c:pt>
                <c:pt idx="59">
                  <c:v>3.1120463069181616E-2</c:v>
                </c:pt>
                <c:pt idx="60">
                  <c:v>3.2987690853332516E-2</c:v>
                </c:pt>
                <c:pt idx="61">
                  <c:v>3.4966952304532471E-2</c:v>
                </c:pt>
                <c:pt idx="62">
                  <c:v>3.7064969442804421E-2</c:v>
                </c:pt>
                <c:pt idx="63">
                  <c:v>3.9288867609372689E-2</c:v>
                </c:pt>
                <c:pt idx="64">
                  <c:v>4.1646199665935052E-2</c:v>
                </c:pt>
                <c:pt idx="65">
                  <c:v>4.4144971645891158E-2</c:v>
                </c:pt>
                <c:pt idx="66">
                  <c:v>4.6793669944644629E-2</c:v>
                </c:pt>
                <c:pt idx="67">
                  <c:v>4.9601290141323306E-2</c:v>
                </c:pt>
                <c:pt idx="68">
                  <c:v>5.257736754980271E-2</c:v>
                </c:pt>
                <c:pt idx="69">
                  <c:v>5.5732009602790879E-2</c:v>
                </c:pt>
                <c:pt idx="70">
                  <c:v>5.9075930178958333E-2</c:v>
                </c:pt>
                <c:pt idx="71">
                  <c:v>6.2620485989695843E-2</c:v>
                </c:pt>
                <c:pt idx="72">
                  <c:v>6.6377715149077601E-2</c:v>
                </c:pt>
                <c:pt idx="73">
                  <c:v>7.0360378058022255E-2</c:v>
                </c:pt>
                <c:pt idx="74">
                  <c:v>7.458200074150359E-2</c:v>
                </c:pt>
                <c:pt idx="75">
                  <c:v>7.9056920785993814E-2</c:v>
                </c:pt>
                <c:pt idx="76">
                  <c:v>8.3800336033153441E-2</c:v>
                </c:pt>
                <c:pt idx="77">
                  <c:v>8.8828356195142649E-2</c:v>
                </c:pt>
                <c:pt idx="78">
                  <c:v>9.4158057566851208E-2</c:v>
                </c:pt>
                <c:pt idx="79">
                  <c:v>9.9807541020862284E-2</c:v>
                </c:pt>
                <c:pt idx="80">
                  <c:v>0.10579599348211402</c:v>
                </c:pt>
                <c:pt idx="81">
                  <c:v>0.11214375309104087</c:v>
                </c:pt>
                <c:pt idx="82">
                  <c:v>0.11887237827650332</c:v>
                </c:pt>
                <c:pt idx="83">
                  <c:v>0.12600472097309354</c:v>
                </c:pt>
                <c:pt idx="84">
                  <c:v>0.13356500423147916</c:v>
                </c:pt>
                <c:pt idx="85">
                  <c:v>0.14157890448536792</c:v>
                </c:pt>
                <c:pt idx="86">
                  <c:v>0.15007363875449001</c:v>
                </c:pt>
                <c:pt idx="87">
                  <c:v>0.15907805707975942</c:v>
                </c:pt>
                <c:pt idx="88">
                  <c:v>0.16862274050454498</c:v>
                </c:pt>
                <c:pt idx="89">
                  <c:v>0.17874010493481768</c:v>
                </c:pt>
                <c:pt idx="90">
                  <c:v>0.18946451123090674</c:v>
                </c:pt>
                <c:pt idx="91">
                  <c:v>0.20083238190476116</c:v>
                </c:pt>
                <c:pt idx="92">
                  <c:v>0.21288232481904684</c:v>
                </c:pt>
                <c:pt idx="93">
                  <c:v>0.22565526430818966</c:v>
                </c:pt>
                <c:pt idx="94">
                  <c:v>0.23919458016668105</c:v>
                </c:pt>
                <c:pt idx="95">
                  <c:v>0.25354625497668193</c:v>
                </c:pt>
                <c:pt idx="96">
                  <c:v>0.26875903027528286</c:v>
                </c:pt>
                <c:pt idx="97">
                  <c:v>0.28488457209179985</c:v>
                </c:pt>
                <c:pt idx="98">
                  <c:v>0.30197764641730784</c:v>
                </c:pt>
                <c:pt idx="99">
                  <c:v>0.32009630520234633</c:v>
                </c:pt>
                <c:pt idx="100">
                  <c:v>0.33930208351448715</c:v>
                </c:pt>
                <c:pt idx="101">
                  <c:v>0.35966020852535641</c:v>
                </c:pt>
                <c:pt idx="102">
                  <c:v>0.38123982103687781</c:v>
                </c:pt>
                <c:pt idx="103">
                  <c:v>0.4041142102990905</c:v>
                </c:pt>
                <c:pt idx="104">
                  <c:v>0.42836106291703596</c:v>
                </c:pt>
                <c:pt idx="105">
                  <c:v>0.45406272669205816</c:v>
                </c:pt>
                <c:pt idx="106">
                  <c:v>0.48130649029358169</c:v>
                </c:pt>
                <c:pt idx="107">
                  <c:v>0.51018487971119664</c:v>
                </c:pt>
                <c:pt idx="108">
                  <c:v>0.54079597249386846</c:v>
                </c:pt>
                <c:pt idx="109">
                  <c:v>0.57324373084350055</c:v>
                </c:pt>
                <c:pt idx="110">
                  <c:v>0.60763835469411065</c:v>
                </c:pt>
                <c:pt idx="111">
                  <c:v>0.64409665597575727</c:v>
                </c:pt>
                <c:pt idx="112">
                  <c:v>0.68274245533430278</c:v>
                </c:pt>
                <c:pt idx="113">
                  <c:v>0.72370700265436094</c:v>
                </c:pt>
                <c:pt idx="114">
                  <c:v>0.76712942281362262</c:v>
                </c:pt>
                <c:pt idx="115">
                  <c:v>0.81315718818243998</c:v>
                </c:pt>
                <c:pt idx="116">
                  <c:v>0.86194661947338647</c:v>
                </c:pt>
                <c:pt idx="117">
                  <c:v>0.91366341664178974</c:v>
                </c:pt>
                <c:pt idx="118">
                  <c:v>0.96848322164029721</c:v>
                </c:pt>
                <c:pt idx="119">
                  <c:v>1.026592214938715</c:v>
                </c:pt>
                <c:pt idx="120">
                  <c:v>1.0881877478350379</c:v>
                </c:pt>
                <c:pt idx="121">
                  <c:v>1.1534790127051402</c:v>
                </c:pt>
                <c:pt idx="122">
                  <c:v>1.2226877534674487</c:v>
                </c:pt>
                <c:pt idx="123">
                  <c:v>1.2960490186754958</c:v>
                </c:pt>
                <c:pt idx="124">
                  <c:v>1.3738119597960257</c:v>
                </c:pt>
                <c:pt idx="125">
                  <c:v>1.4562406773837873</c:v>
                </c:pt>
                <c:pt idx="126">
                  <c:v>1.5436151180268145</c:v>
                </c:pt>
                <c:pt idx="127">
                  <c:v>1.6362320251084235</c:v>
                </c:pt>
                <c:pt idx="128">
                  <c:v>1.7344059466149289</c:v>
                </c:pt>
                <c:pt idx="129">
                  <c:v>1.8384703034118246</c:v>
                </c:pt>
                <c:pt idx="130">
                  <c:v>1.9487785216165341</c:v>
                </c:pt>
                <c:pt idx="131">
                  <c:v>2.0657052329135261</c:v>
                </c:pt>
                <c:pt idx="132">
                  <c:v>2.1896475468883376</c:v>
                </c:pt>
                <c:pt idx="133">
                  <c:v>2.3210263997016378</c:v>
                </c:pt>
                <c:pt idx="134">
                  <c:v>2.4602879836837364</c:v>
                </c:pt>
                <c:pt idx="135">
                  <c:v>2.6079052627047608</c:v>
                </c:pt>
                <c:pt idx="136">
                  <c:v>2.7643795784670466</c:v>
                </c:pt>
                <c:pt idx="137">
                  <c:v>2.9302423531750694</c:v>
                </c:pt>
                <c:pt idx="138">
                  <c:v>3.1060568943655738</c:v>
                </c:pt>
                <c:pt idx="139">
                  <c:v>3.2924203080275083</c:v>
                </c:pt>
                <c:pt idx="140">
                  <c:v>3.4899655265091591</c:v>
                </c:pt>
                <c:pt idx="141">
                  <c:v>3.6993634580997088</c:v>
                </c:pt>
                <c:pt idx="142">
                  <c:v>3.9213252655856916</c:v>
                </c:pt>
                <c:pt idx="143">
                  <c:v>4.1566047815208336</c:v>
                </c:pt>
                <c:pt idx="144">
                  <c:v>4.4060010684120838</c:v>
                </c:pt>
                <c:pt idx="145">
                  <c:v>4.6703611325168088</c:v>
                </c:pt>
                <c:pt idx="146">
                  <c:v>4.9505828004678172</c:v>
                </c:pt>
                <c:pt idx="147">
                  <c:v>5.2476177684958865</c:v>
                </c:pt>
                <c:pt idx="148">
                  <c:v>5.5624748346056396</c:v>
                </c:pt>
                <c:pt idx="149">
                  <c:v>5.8962233246819782</c:v>
                </c:pt>
                <c:pt idx="150">
                  <c:v>6.2499967241628971</c:v>
                </c:pt>
                <c:pt idx="151">
                  <c:v>6.6249965276126712</c:v>
                </c:pt>
                <c:pt idx="152">
                  <c:v>7.0224963192694316</c:v>
                </c:pt>
                <c:pt idx="153">
                  <c:v>7.4438460984255981</c:v>
                </c:pt>
                <c:pt idx="154">
                  <c:v>7.8904768643311343</c:v>
                </c:pt>
                <c:pt idx="155">
                  <c:v>8.3639054761910021</c:v>
                </c:pt>
                <c:pt idx="156">
                  <c:v>8.8657398047624625</c:v>
                </c:pt>
                <c:pt idx="157">
                  <c:v>9.3976841930482102</c:v>
                </c:pt>
                <c:pt idx="158">
                  <c:v>9.9615452446311039</c:v>
                </c:pt>
                <c:pt idx="159">
                  <c:v>10.559237959308971</c:v>
                </c:pt>
                <c:pt idx="160">
                  <c:v>11.192792236867509</c:v>
                </c:pt>
                <c:pt idx="161">
                  <c:v>11.864359771079561</c:v>
                </c:pt>
                <c:pt idx="162">
                  <c:v>12.576221357344336</c:v>
                </c:pt>
                <c:pt idx="163">
                  <c:v>13.330794638784997</c:v>
                </c:pt>
                <c:pt idx="164">
                  <c:v>14.130642317112098</c:v>
                </c:pt>
                <c:pt idx="165">
                  <c:v>14.978480856138825</c:v>
                </c:pt>
                <c:pt idx="166">
                  <c:v>15.877189707507155</c:v>
                </c:pt>
                <c:pt idx="167">
                  <c:v>16.829821089957584</c:v>
                </c:pt>
                <c:pt idx="168">
                  <c:v>17.839610355355038</c:v>
                </c:pt>
                <c:pt idx="169">
                  <c:v>18.90998697667634</c:v>
                </c:pt>
                <c:pt idx="170">
                  <c:v>20.044586195276921</c:v>
                </c:pt>
                <c:pt idx="171">
                  <c:v>21.247261366993538</c:v>
                </c:pt>
                <c:pt idx="172">
                  <c:v>22.522097049013151</c:v>
                </c:pt>
                <c:pt idx="173">
                  <c:v>23.873422871953942</c:v>
                </c:pt>
                <c:pt idx="174">
                  <c:v>25.305828244271179</c:v>
                </c:pt>
                <c:pt idx="175">
                  <c:v>26.824177938927452</c:v>
                </c:pt>
                <c:pt idx="176">
                  <c:v>28.4336286152631</c:v>
                </c:pt>
                <c:pt idx="177">
                  <c:v>30.139646332178888</c:v>
                </c:pt>
                <c:pt idx="178">
                  <c:v>31.948025112109622</c:v>
                </c:pt>
                <c:pt idx="179">
                  <c:v>33.864906618836201</c:v>
                </c:pt>
                <c:pt idx="180">
                  <c:v>35.896801015966375</c:v>
                </c:pt>
                <c:pt idx="181">
                  <c:v>38.05060907692436</c:v>
                </c:pt>
                <c:pt idx="182">
                  <c:v>40.333645621539823</c:v>
                </c:pt>
                <c:pt idx="183">
                  <c:v>42.753664358832218</c:v>
                </c:pt>
                <c:pt idx="184">
                  <c:v>45.31888422036215</c:v>
                </c:pt>
                <c:pt idx="185">
                  <c:v>48.038017273583883</c:v>
                </c:pt>
                <c:pt idx="186">
                  <c:v>50.92029830999892</c:v>
                </c:pt>
                <c:pt idx="187">
                  <c:v>53.975516208598854</c:v>
                </c:pt>
                <c:pt idx="188">
                  <c:v>57.214047181114786</c:v>
                </c:pt>
                <c:pt idx="189">
                  <c:v>60.646890011981675</c:v>
                </c:pt>
                <c:pt idx="190">
                  <c:v>64.285703412700585</c:v>
                </c:pt>
                <c:pt idx="191">
                  <c:v>68.142845617462626</c:v>
                </c:pt>
                <c:pt idx="192">
                  <c:v>72.231416354510387</c:v>
                </c:pt>
                <c:pt idx="193">
                  <c:v>76.565301335781015</c:v>
                </c:pt>
                <c:pt idx="194">
                  <c:v>81.159219415927879</c:v>
                </c:pt>
                <c:pt idx="195">
                  <c:v>86.028772580883555</c:v>
                </c:pt>
                <c:pt idx="196">
                  <c:v>91.190498935736571</c:v>
                </c:pt>
                <c:pt idx="197">
                  <c:v>96.661928871880775</c:v>
                </c:pt>
                <c:pt idx="198">
                  <c:v>102.46164460419362</c:v>
                </c:pt>
                <c:pt idx="199">
                  <c:v>108.60934328044524</c:v>
                </c:pt>
                <c:pt idx="200">
                  <c:v>115.12590387727197</c:v>
                </c:pt>
                <c:pt idx="201">
                  <c:v>122.0334581099083</c:v>
                </c:pt>
                <c:pt idx="202">
                  <c:v>129.3554655965028</c:v>
                </c:pt>
                <c:pt idx="203">
                  <c:v>137.11679353229297</c:v>
                </c:pt>
                <c:pt idx="204">
                  <c:v>145.34380114423055</c:v>
                </c:pt>
                <c:pt idx="205">
                  <c:v>154.06442921288439</c:v>
                </c:pt>
                <c:pt idx="206">
                  <c:v>163.30829496565747</c:v>
                </c:pt>
                <c:pt idx="207">
                  <c:v>173.10679266359693</c:v>
                </c:pt>
                <c:pt idx="208">
                  <c:v>183.49320022341277</c:v>
                </c:pt>
                <c:pt idx="209">
                  <c:v>194.50279223681756</c:v>
                </c:pt>
                <c:pt idx="210">
                  <c:v>206.17295977102663</c:v>
                </c:pt>
                <c:pt idx="211">
                  <c:v>218.54333735728824</c:v>
                </c:pt>
                <c:pt idx="212">
                  <c:v>231.65593759872553</c:v>
                </c:pt>
                <c:pt idx="213">
                  <c:v>245.55529385464908</c:v>
                </c:pt>
                <c:pt idx="214">
                  <c:v>260.28861148592802</c:v>
                </c:pt>
                <c:pt idx="215">
                  <c:v>275.90592817508372</c:v>
                </c:pt>
                <c:pt idx="216">
                  <c:v>292.46028386558874</c:v>
                </c:pt>
                <c:pt idx="217">
                  <c:v>310.00790089752405</c:v>
                </c:pt>
                <c:pt idx="218">
                  <c:v>328.60837495137554</c:v>
                </c:pt>
                <c:pt idx="219">
                  <c:v>348.3248774484581</c:v>
                </c:pt>
                <c:pt idx="220">
                  <c:v>369.2243700953656</c:v>
                </c:pt>
                <c:pt idx="221">
                  <c:v>391.37783230108755</c:v>
                </c:pt>
                <c:pt idx="222">
                  <c:v>414.86050223915282</c:v>
                </c:pt>
                <c:pt idx="223">
                  <c:v>439.75213237350204</c:v>
                </c:pt>
                <c:pt idx="224">
                  <c:v>466.13726031591216</c:v>
                </c:pt>
                <c:pt idx="225">
                  <c:v>494.10549593486689</c:v>
                </c:pt>
                <c:pt idx="226">
                  <c:v>523.75182569095898</c:v>
                </c:pt>
                <c:pt idx="227">
                  <c:v>555.17693523241655</c:v>
                </c:pt>
                <c:pt idx="228">
                  <c:v>588.48755134636156</c:v>
                </c:pt>
                <c:pt idx="229">
                  <c:v>623.79680442714323</c:v>
                </c:pt>
                <c:pt idx="230">
                  <c:v>661.22461269277187</c:v>
                </c:pt>
                <c:pt idx="231">
                  <c:v>700.89808945433822</c:v>
                </c:pt>
                <c:pt idx="232">
                  <c:v>742.95197482159858</c:v>
                </c:pt>
                <c:pt idx="233">
                  <c:v>787.5290933108945</c:v>
                </c:pt>
                <c:pt idx="234">
                  <c:v>834.78083890954815</c:v>
                </c:pt>
                <c:pt idx="235">
                  <c:v>884.86768924412104</c:v>
                </c:pt>
                <c:pt idx="236">
                  <c:v>937.95975059876832</c:v>
                </c:pt>
                <c:pt idx="237">
                  <c:v>994.23733563469443</c:v>
                </c:pt>
                <c:pt idx="238">
                  <c:v>1053.8915757727762</c:v>
                </c:pt>
                <c:pt idx="239">
                  <c:v>1117.1250703191429</c:v>
                </c:pt>
                <c:pt idx="240">
                  <c:v>1184.1525745382914</c:v>
                </c:pt>
                <c:pt idx="241">
                  <c:v>1255.2017290105889</c:v>
                </c:pt>
                <c:pt idx="242">
                  <c:v>1330.5138327512243</c:v>
                </c:pt>
                <c:pt idx="243">
                  <c:v>1410.3446627162978</c:v>
                </c:pt>
                <c:pt idx="244">
                  <c:v>1494.9653424792757</c:v>
                </c:pt>
                <c:pt idx="245">
                  <c:v>1584.6632630280324</c:v>
                </c:pt>
                <c:pt idx="246">
                  <c:v>1679.7430588097143</c:v>
                </c:pt>
                <c:pt idx="247">
                  <c:v>1780.5276423382973</c:v>
                </c:pt>
                <c:pt idx="248">
                  <c:v>1887.3593008785951</c:v>
                </c:pt>
                <c:pt idx="249">
                  <c:v>2000.600858931311</c:v>
                </c:pt>
                <c:pt idx="250">
                  <c:v>2120.6369104671899</c:v>
                </c:pt>
                <c:pt idx="251">
                  <c:v>2247.8751250952214</c:v>
                </c:pt>
                <c:pt idx="252">
                  <c:v>2382.7476326009346</c:v>
                </c:pt>
                <c:pt idx="253">
                  <c:v>2525.7124905569908</c:v>
                </c:pt>
                <c:pt idx="254">
                  <c:v>2677.2552399904102</c:v>
                </c:pt>
                <c:pt idx="255">
                  <c:v>2837.890554389835</c:v>
                </c:pt>
                <c:pt idx="256">
                  <c:v>3008.1639876532254</c:v>
                </c:pt>
                <c:pt idx="257">
                  <c:v>3188.6538269124189</c:v>
                </c:pt>
                <c:pt idx="258">
                  <c:v>3379.9730565271643</c:v>
                </c:pt>
                <c:pt idx="259">
                  <c:v>3582.7714399187944</c:v>
                </c:pt>
                <c:pt idx="260">
                  <c:v>3797.7377263139224</c:v>
                </c:pt>
                <c:pt idx="261">
                  <c:v>4025.601989892758</c:v>
                </c:pt>
                <c:pt idx="262">
                  <c:v>4267.1381092863239</c:v>
                </c:pt>
                <c:pt idx="263">
                  <c:v>4523.1663958435038</c:v>
                </c:pt>
                <c:pt idx="264">
                  <c:v>4794.5563795941143</c:v>
                </c:pt>
                <c:pt idx="265">
                  <c:v>5082.2297623697614</c:v>
                </c:pt>
                <c:pt idx="266">
                  <c:v>5387.1635481119474</c:v>
                </c:pt>
                <c:pt idx="267">
                  <c:v>5710.3933609986643</c:v>
                </c:pt>
                <c:pt idx="268">
                  <c:v>6053.0169626585848</c:v>
                </c:pt>
                <c:pt idx="269">
                  <c:v>6416.1979804181001</c:v>
                </c:pt>
                <c:pt idx="270">
                  <c:v>6801.1698592431867</c:v>
                </c:pt>
                <c:pt idx="271">
                  <c:v>7209.2400507977782</c:v>
                </c:pt>
                <c:pt idx="272">
                  <c:v>7641.794453845645</c:v>
                </c:pt>
                <c:pt idx="273">
                  <c:v>8100.3021210763836</c:v>
                </c:pt>
                <c:pt idx="274">
                  <c:v>8586.3202483409677</c:v>
                </c:pt>
                <c:pt idx="275">
                  <c:v>9101.4994632414255</c:v>
                </c:pt>
                <c:pt idx="276">
                  <c:v>9647.5894310359108</c:v>
                </c:pt>
                <c:pt idx="277">
                  <c:v>10226.444796898066</c:v>
                </c:pt>
                <c:pt idx="278">
                  <c:v>10840.03148471195</c:v>
                </c:pt>
                <c:pt idx="279">
                  <c:v>11490.433373794667</c:v>
                </c:pt>
                <c:pt idx="280">
                  <c:v>12179.859376222348</c:v>
                </c:pt>
                <c:pt idx="281">
                  <c:v>12910.65093879569</c:v>
                </c:pt>
                <c:pt idx="282">
                  <c:v>13685.289995123432</c:v>
                </c:pt>
                <c:pt idx="283">
                  <c:v>14506.40739483084</c:v>
                </c:pt>
                <c:pt idx="284">
                  <c:v>15376.79183852069</c:v>
                </c:pt>
                <c:pt idx="285">
                  <c:v>16299.399348831932</c:v>
                </c:pt>
                <c:pt idx="286">
                  <c:v>17277.363309761848</c:v>
                </c:pt>
                <c:pt idx="287">
                  <c:v>18314.005108347559</c:v>
                </c:pt>
                <c:pt idx="288">
                  <c:v>19412.845414848412</c:v>
                </c:pt>
                <c:pt idx="289">
                  <c:v>20577.616139739319</c:v>
                </c:pt>
                <c:pt idx="290">
                  <c:v>21812.273108123678</c:v>
                </c:pt>
                <c:pt idx="291">
                  <c:v>23121.009494611098</c:v>
                </c:pt>
                <c:pt idx="292">
                  <c:v>24508.270064287764</c:v>
                </c:pt>
                <c:pt idx="293">
                  <c:v>25978.766268145031</c:v>
                </c:pt>
                <c:pt idx="294">
                  <c:v>27537.492244233734</c:v>
                </c:pt>
                <c:pt idx="295">
                  <c:v>29189.741778887761</c:v>
                </c:pt>
                <c:pt idx="296">
                  <c:v>30941.126285621027</c:v>
                </c:pt>
                <c:pt idx="297">
                  <c:v>32797.593862758287</c:v>
                </c:pt>
                <c:pt idx="298">
                  <c:v>34765.449494523789</c:v>
                </c:pt>
                <c:pt idx="299">
                  <c:v>36851.376464195222</c:v>
                </c:pt>
                <c:pt idx="300">
                  <c:v>39062.459052046936</c:v>
                </c:pt>
                <c:pt idx="301">
                  <c:v>41406.206595169751</c:v>
                </c:pt>
                <c:pt idx="302">
                  <c:v>43890.578990879942</c:v>
                </c:pt>
                <c:pt idx="303">
                  <c:v>46524.013730332743</c:v>
                </c:pt>
                <c:pt idx="304">
                  <c:v>49315.454554152711</c:v>
                </c:pt>
                <c:pt idx="305">
                  <c:v>52274.381827401878</c:v>
                </c:pt>
                <c:pt idx="306">
                  <c:v>55410.844737045991</c:v>
                </c:pt>
                <c:pt idx="307">
                  <c:v>58735.495421268752</c:v>
                </c:pt>
                <c:pt idx="308">
                  <c:v>62259.62514654488</c:v>
                </c:pt>
                <c:pt idx="309">
                  <c:v>65995.202655337576</c:v>
                </c:pt>
                <c:pt idx="310">
                  <c:v>69954.914814657837</c:v>
                </c:pt>
                <c:pt idx="311">
                  <c:v>74152.209703537315</c:v>
                </c:pt>
                <c:pt idx="312">
                  <c:v>78601.342285749561</c:v>
                </c:pt>
                <c:pt idx="313">
                  <c:v>83317.422822894543</c:v>
                </c:pt>
                <c:pt idx="314">
                  <c:v>88316.468192268221</c:v>
                </c:pt>
                <c:pt idx="315">
                  <c:v>93615.45628380432</c:v>
                </c:pt>
                <c:pt idx="316">
                  <c:v>99232.38366083258</c:v>
                </c:pt>
                <c:pt idx="317">
                  <c:v>105186.32668048254</c:v>
                </c:pt>
                <c:pt idx="318">
                  <c:v>111497.50628131149</c:v>
                </c:pt>
                <c:pt idx="319">
                  <c:v>118187.35665819018</c:v>
                </c:pt>
                <c:pt idx="320">
                  <c:v>125278.59805768161</c:v>
                </c:pt>
                <c:pt idx="321">
                  <c:v>132795.31394114252</c:v>
                </c:pt>
                <c:pt idx="322">
                  <c:v>140763.03277761108</c:v>
                </c:pt>
                <c:pt idx="323">
                  <c:v>149208.81474426776</c:v>
                </c:pt>
                <c:pt idx="324">
                  <c:v>158161.34362892385</c:v>
                </c:pt>
                <c:pt idx="325">
                  <c:v>167651.02424665928</c:v>
                </c:pt>
                <c:pt idx="326">
                  <c:v>177710.08570145885</c:v>
                </c:pt>
                <c:pt idx="327">
                  <c:v>188372.69084354638</c:v>
                </c:pt>
                <c:pt idx="328">
                  <c:v>199675.05229415919</c:v>
                </c:pt>
                <c:pt idx="329">
                  <c:v>211655.55543180875</c:v>
                </c:pt>
                <c:pt idx="330">
                  <c:v>224354.8887577173</c:v>
                </c:pt>
                <c:pt idx="331">
                  <c:v>237816.18208318035</c:v>
                </c:pt>
                <c:pt idx="332">
                  <c:v>252085.15300817118</c:v>
                </c:pt>
                <c:pt idx="333">
                  <c:v>267210.26218866149</c:v>
                </c:pt>
                <c:pt idx="334">
                  <c:v>283242.8779199812</c:v>
                </c:pt>
                <c:pt idx="335">
                  <c:v>300237.4505951801</c:v>
                </c:pt>
                <c:pt idx="336">
                  <c:v>318251.69763089094</c:v>
                </c:pt>
                <c:pt idx="337">
                  <c:v>337346.79948874441</c:v>
                </c:pt>
                <c:pt idx="338">
                  <c:v>357587.60745806911</c:v>
                </c:pt>
                <c:pt idx="339">
                  <c:v>379042.8639055533</c:v>
                </c:pt>
                <c:pt idx="340">
                  <c:v>401785.43573988654</c:v>
                </c:pt>
                <c:pt idx="341">
                  <c:v>425892.56188427977</c:v>
                </c:pt>
                <c:pt idx="342">
                  <c:v>451446.11559733655</c:v>
                </c:pt>
                <c:pt idx="343">
                  <c:v>478532.88253317674</c:v>
                </c:pt>
                <c:pt idx="344">
                  <c:v>507244.85548516735</c:v>
                </c:pt>
                <c:pt idx="345">
                  <c:v>537679.54681427742</c:v>
                </c:pt>
                <c:pt idx="346">
                  <c:v>569940.3196231341</c:v>
                </c:pt>
                <c:pt idx="347">
                  <c:v>604136.73880052217</c:v>
                </c:pt>
                <c:pt idx="348">
                  <c:v>640384.94312855357</c:v>
                </c:pt>
                <c:pt idx="349">
                  <c:v>678808.03971626679</c:v>
                </c:pt>
                <c:pt idx="350">
                  <c:v>719536.52209924289</c:v>
                </c:pt>
                <c:pt idx="351">
                  <c:v>762708.71342519752</c:v>
                </c:pt>
                <c:pt idx="352">
                  <c:v>808471.23623070936</c:v>
                </c:pt>
                <c:pt idx="353">
                  <c:v>856979.51040455198</c:v>
                </c:pt>
                <c:pt idx="354">
                  <c:v>908398.28102882509</c:v>
                </c:pt>
                <c:pt idx="355">
                  <c:v>962902.17789055465</c:v>
                </c:pt>
                <c:pt idx="356">
                  <c:v>1020676.308563988</c:v>
                </c:pt>
                <c:pt idx="357">
                  <c:v>1081916.8870778272</c:v>
                </c:pt>
                <c:pt idx="358">
                  <c:v>1146831.900302497</c:v>
                </c:pt>
                <c:pt idx="359">
                  <c:v>1215641.8143206469</c:v>
                </c:pt>
                <c:pt idx="360">
                  <c:v>1288580.3231798857</c:v>
                </c:pt>
                <c:pt idx="361">
                  <c:v>1365895.1425706788</c:v>
                </c:pt>
                <c:pt idx="362">
                  <c:v>1447848.8511249197</c:v>
                </c:pt>
                <c:pt idx="363">
                  <c:v>1534719.7821924151</c:v>
                </c:pt>
                <c:pt idx="364">
                  <c:v>1626802.96912396</c:v>
                </c:pt>
                <c:pt idx="365">
                  <c:v>1724411.1472713978</c:v>
                </c:pt>
                <c:pt idx="366">
                  <c:v>1827875.8161076817</c:v>
                </c:pt>
              </c:numCache>
            </c:numRef>
          </c:xVal>
          <c:yVal>
            <c:numRef>
              <c:f>Bode02!$L$5:$L$371</c:f>
              <c:numCache>
                <c:formatCode>General</c:formatCode>
                <c:ptCount val="367"/>
                <c:pt idx="0">
                  <c:v>-3.999999999999787E-7</c:v>
                </c:pt>
                <c:pt idx="1">
                  <c:v>-4.2399999999997463E-7</c:v>
                </c:pt>
                <c:pt idx="2">
                  <c:v>-4.4943999999996975E-7</c:v>
                </c:pt>
                <c:pt idx="3">
                  <c:v>-4.7640639999996403E-7</c:v>
                </c:pt>
                <c:pt idx="4">
                  <c:v>-5.0499078399995718E-7</c:v>
                </c:pt>
                <c:pt idx="5">
                  <c:v>-5.3529023103994895E-7</c:v>
                </c:pt>
                <c:pt idx="6">
                  <c:v>-5.6740764490233938E-7</c:v>
                </c:pt>
                <c:pt idx="7">
                  <c:v>-6.0145210359647169E-7</c:v>
                </c:pt>
                <c:pt idx="8">
                  <c:v>-6.3753922981225053E-7</c:v>
                </c:pt>
                <c:pt idx="9">
                  <c:v>-6.7579158360097423E-7</c:v>
                </c:pt>
                <c:pt idx="10">
                  <c:v>-7.1633907861701926E-7</c:v>
                </c:pt>
                <c:pt idx="11">
                  <c:v>-7.593194233340245E-7</c:v>
                </c:pt>
                <c:pt idx="12">
                  <c:v>-8.0487858873404675E-7</c:v>
                </c:pt>
                <c:pt idx="13">
                  <c:v>-8.5317130405806689E-7</c:v>
                </c:pt>
                <c:pt idx="14">
                  <c:v>-9.0436158230152377E-7</c:v>
                </c:pt>
                <c:pt idx="15">
                  <c:v>-9.5862327723958292E-7</c:v>
                </c:pt>
                <c:pt idx="16">
                  <c:v>-1.0161406738739194E-6</c:v>
                </c:pt>
                <c:pt idx="17">
                  <c:v>-1.077109114306309E-6</c:v>
                </c:pt>
                <c:pt idx="18">
                  <c:v>-1.141735661164633E-6</c:v>
                </c:pt>
                <c:pt idx="19">
                  <c:v>-1.2102398008344463E-6</c:v>
                </c:pt>
                <c:pt idx="20">
                  <c:v>-1.2828541888844357E-6</c:v>
                </c:pt>
                <c:pt idx="21">
                  <c:v>-1.3598254402174097E-6</c:v>
                </c:pt>
                <c:pt idx="22">
                  <c:v>-1.4414149666303447E-6</c:v>
                </c:pt>
                <c:pt idx="23">
                  <c:v>-1.5278998646280344E-6</c:v>
                </c:pt>
                <c:pt idx="24">
                  <c:v>-1.6195738565055609E-6</c:v>
                </c:pt>
                <c:pt idx="25">
                  <c:v>-1.7167482878957093E-6</c:v>
                </c:pt>
                <c:pt idx="26">
                  <c:v>-1.8197531851692307E-6</c:v>
                </c:pt>
                <c:pt idx="27">
                  <c:v>-1.9289383762791212E-6</c:v>
                </c:pt>
                <c:pt idx="28">
                  <c:v>-2.0446746788555553E-6</c:v>
                </c:pt>
                <c:pt idx="29">
                  <c:v>-2.1673551595865151E-6</c:v>
                </c:pt>
                <c:pt idx="30">
                  <c:v>-2.2973964691612615E-6</c:v>
                </c:pt>
                <c:pt idx="31">
                  <c:v>-2.4352402573104077E-6</c:v>
                </c:pt>
                <c:pt idx="32">
                  <c:v>-2.5813546727484018E-6</c:v>
                </c:pt>
                <c:pt idx="33">
                  <c:v>-2.7362359531125546E-6</c:v>
                </c:pt>
                <c:pt idx="34">
                  <c:v>-2.9004101102984134E-6</c:v>
                </c:pt>
                <c:pt idx="35">
                  <c:v>-3.0744347169152529E-6</c:v>
                </c:pt>
                <c:pt idx="36">
                  <c:v>-3.258900799928899E-6</c:v>
                </c:pt>
                <c:pt idx="37">
                  <c:v>-3.4544348479231217E-6</c:v>
                </c:pt>
                <c:pt idx="38">
                  <c:v>-3.6617009387967089E-6</c:v>
                </c:pt>
                <c:pt idx="39">
                  <c:v>-3.8814029951223681E-6</c:v>
                </c:pt>
                <c:pt idx="40">
                  <c:v>-4.1142871748271565E-6</c:v>
                </c:pt>
                <c:pt idx="41">
                  <c:v>-4.3611444053137441E-6</c:v>
                </c:pt>
                <c:pt idx="42">
                  <c:v>-4.6228130696289464E-6</c:v>
                </c:pt>
                <c:pt idx="43">
                  <c:v>-4.9001818538023683E-6</c:v>
                </c:pt>
                <c:pt idx="44">
                  <c:v>-5.1941927650253721E-6</c:v>
                </c:pt>
                <c:pt idx="45">
                  <c:v>-5.5058443309207743E-6</c:v>
                </c:pt>
                <c:pt idx="46">
                  <c:v>-5.8361949907687323E-6</c:v>
                </c:pt>
                <c:pt idx="47">
                  <c:v>-6.1863666902061753E-6</c:v>
                </c:pt>
                <c:pt idx="48">
                  <c:v>-6.5575486916082069E-6</c:v>
                </c:pt>
                <c:pt idx="49">
                  <c:v>-6.9510016130923849E-6</c:v>
                </c:pt>
                <c:pt idx="50">
                  <c:v>-7.3680617098632618E-6</c:v>
                </c:pt>
                <c:pt idx="51">
                  <c:v>-7.810145412437589E-6</c:v>
                </c:pt>
                <c:pt idx="52">
                  <c:v>-8.2787541371630388E-6</c:v>
                </c:pt>
                <c:pt idx="53">
                  <c:v>-8.7754793853680428E-6</c:v>
                </c:pt>
                <c:pt idx="54">
                  <c:v>-9.3020081484606118E-6</c:v>
                </c:pt>
                <c:pt idx="55">
                  <c:v>-9.8601286373330977E-6</c:v>
                </c:pt>
                <c:pt idx="56">
                  <c:v>-1.0451736355531219E-5</c:v>
                </c:pt>
                <c:pt idx="57">
                  <c:v>-1.1078840536813231E-5</c:v>
                </c:pt>
                <c:pt idx="58">
                  <c:v>-1.1743570968962639E-5</c:v>
                </c:pt>
                <c:pt idx="59">
                  <c:v>-1.2448185227029668E-5</c:v>
                </c:pt>
                <c:pt idx="60">
                  <c:v>-1.3195076340567207E-5</c:v>
                </c:pt>
                <c:pt idx="61">
                  <c:v>-1.398678092090091E-5</c:v>
                </c:pt>
                <c:pt idx="62">
                  <c:v>-1.482598777603547E-5</c:v>
                </c:pt>
                <c:pt idx="63">
                  <c:v>-1.5715547042455278E-5</c:v>
                </c:pt>
                <c:pt idx="64">
                  <c:v>-1.6658479864833086E-5</c:v>
                </c:pt>
                <c:pt idx="65">
                  <c:v>-1.7657988656521183E-5</c:v>
                </c:pt>
                <c:pt idx="66">
                  <c:v>-1.8717467975672002E-5</c:v>
                </c:pt>
                <c:pt idx="67">
                  <c:v>-1.9840516053925944E-5</c:v>
                </c:pt>
                <c:pt idx="68">
                  <c:v>-2.1030947016820415E-5</c:v>
                </c:pt>
                <c:pt idx="69">
                  <c:v>-2.2292803837423405E-5</c:v>
                </c:pt>
                <c:pt idx="70">
                  <c:v>-2.3630372067184973E-5</c:v>
                </c:pt>
                <c:pt idx="71">
                  <c:v>-2.5048194390639824E-5</c:v>
                </c:pt>
                <c:pt idx="72">
                  <c:v>-2.6551086053391887E-5</c:v>
                </c:pt>
                <c:pt idx="73">
                  <c:v>-2.8144151215777971E-5</c:v>
                </c:pt>
                <c:pt idx="74">
                  <c:v>-2.9832800287751078E-5</c:v>
                </c:pt>
                <c:pt idx="75">
                  <c:v>-3.1622768303856601E-5</c:v>
                </c:pt>
                <c:pt idx="76">
                  <c:v>-3.3520134400706972E-5</c:v>
                </c:pt>
                <c:pt idx="77">
                  <c:v>-3.5531342463104569E-5</c:v>
                </c:pt>
                <c:pt idx="78">
                  <c:v>-3.7663223008931825E-5</c:v>
                </c:pt>
                <c:pt idx="79">
                  <c:v>-3.9923016387134512E-5</c:v>
                </c:pt>
                <c:pt idx="80">
                  <c:v>-4.2318397367583679E-5</c:v>
                </c:pt>
                <c:pt idx="81">
                  <c:v>-4.4857501206328991E-5</c:v>
                </c:pt>
                <c:pt idx="82">
                  <c:v>-4.7548951274766803E-5</c:v>
                </c:pt>
                <c:pt idx="83">
                  <c:v>-5.040188834655793E-5</c:v>
                </c:pt>
                <c:pt idx="84">
                  <c:v>-5.3426001641759712E-5</c:v>
                </c:pt>
                <c:pt idx="85">
                  <c:v>-5.66315617336055E-5</c:v>
                </c:pt>
                <c:pt idx="86">
                  <c:v>-6.0029455429689903E-5</c:v>
                </c:pt>
                <c:pt idx="87">
                  <c:v>-6.3631222746024263E-5</c:v>
                </c:pt>
                <c:pt idx="88">
                  <c:v>-6.744909609953413E-5</c:v>
                </c:pt>
                <c:pt idx="89">
                  <c:v>-7.149604185210534E-5</c:v>
                </c:pt>
                <c:pt idx="90">
                  <c:v>-7.5785804347271074E-5</c:v>
                </c:pt>
                <c:pt idx="91">
                  <c:v>-8.0332952589098018E-5</c:v>
                </c:pt>
                <c:pt idx="92">
                  <c:v>-8.5152929721803505E-5</c:v>
                </c:pt>
                <c:pt idx="93">
                  <c:v>-9.0262105478146614E-5</c:v>
                </c:pt>
                <c:pt idx="94">
                  <c:v>-9.5677831774719561E-5</c:v>
                </c:pt>
                <c:pt idx="95">
                  <c:v>-1.0141850164295225E-4</c:v>
                </c:pt>
                <c:pt idx="96">
                  <c:v>-1.0750361169597244E-4</c:v>
                </c:pt>
                <c:pt idx="97">
                  <c:v>-1.1395382834347175E-4</c:v>
                </c:pt>
                <c:pt idx="98">
                  <c:v>-1.2079105797945665E-4</c:v>
                </c:pt>
                <c:pt idx="99">
                  <c:v>-1.2803852138125655E-4</c:v>
                </c:pt>
                <c:pt idx="100">
                  <c:v>-1.357208325724624E-4</c:v>
                </c:pt>
                <c:pt idx="101">
                  <c:v>-1.4386408241763029E-4</c:v>
                </c:pt>
                <c:pt idx="102">
                  <c:v>-1.5249592723265312E-4</c:v>
                </c:pt>
                <c:pt idx="103">
                  <c:v>-1.6164568271173857E-4</c:v>
                </c:pt>
                <c:pt idx="104">
                  <c:v>-1.7134442348998576E-4</c:v>
                </c:pt>
                <c:pt idx="105">
                  <c:v>-1.8162508867969354E-4</c:v>
                </c:pt>
                <c:pt idx="106">
                  <c:v>-1.9252259373881924E-4</c:v>
                </c:pt>
                <c:pt idx="107">
                  <c:v>-2.04073949051512E-4</c:v>
                </c:pt>
                <c:pt idx="108">
                  <c:v>-2.1631838562343879E-4</c:v>
                </c:pt>
                <c:pt idx="109">
                  <c:v>-2.2929748831878295E-4</c:v>
                </c:pt>
                <c:pt idx="110">
                  <c:v>-2.4305533709140681E-4</c:v>
                </c:pt>
                <c:pt idx="111">
                  <c:v>-2.5763865668981752E-4</c:v>
                </c:pt>
                <c:pt idx="112">
                  <c:v>-2.7309697534435185E-4</c:v>
                </c:pt>
                <c:pt idx="113">
                  <c:v>-2.8948279297549698E-4</c:v>
                </c:pt>
                <c:pt idx="114">
                  <c:v>-3.0685175949459907E-4</c:v>
                </c:pt>
                <c:pt idx="115">
                  <c:v>-3.2526286380247973E-4</c:v>
                </c:pt>
                <c:pt idx="116">
                  <c:v>-3.4477863412781011E-4</c:v>
                </c:pt>
                <c:pt idx="117">
                  <c:v>-3.6546535038559796E-4</c:v>
                </c:pt>
                <c:pt idx="118">
                  <c:v>-3.8739326927695732E-4</c:v>
                </c:pt>
                <c:pt idx="119">
                  <c:v>-4.1063686289459473E-4</c:v>
                </c:pt>
                <c:pt idx="120">
                  <c:v>-4.3527507164430474E-4</c:v>
                </c:pt>
                <c:pt idx="121">
                  <c:v>-4.6139157234137152E-4</c:v>
                </c:pt>
                <c:pt idx="122">
                  <c:v>-4.8907506239230102E-4</c:v>
                </c:pt>
                <c:pt idx="123">
                  <c:v>-5.1841956102691308E-4</c:v>
                </c:pt>
                <c:pt idx="124">
                  <c:v>-5.4952472860371557E-4</c:v>
                </c:pt>
                <c:pt idx="125">
                  <c:v>-5.8249620507283008E-4</c:v>
                </c:pt>
                <c:pt idx="126">
                  <c:v>-6.1744596874577793E-4</c:v>
                </c:pt>
                <c:pt idx="127">
                  <c:v>-6.5449271659036366E-4</c:v>
                </c:pt>
                <c:pt idx="128">
                  <c:v>-6.9376226734195012E-4</c:v>
                </c:pt>
                <c:pt idx="129">
                  <c:v>-7.3538798879986425E-4</c:v>
                </c:pt>
                <c:pt idx="130">
                  <c:v>-7.7951125075974401E-4</c:v>
                </c:pt>
                <c:pt idx="131">
                  <c:v>-8.2628190511963094E-4</c:v>
                </c:pt>
                <c:pt idx="132">
                  <c:v>-8.7585879478981434E-4</c:v>
                </c:pt>
                <c:pt idx="133">
                  <c:v>-9.2841029313415167E-4</c:v>
                </c:pt>
                <c:pt idx="134">
                  <c:v>-9.8411487577416122E-4</c:v>
                </c:pt>
                <c:pt idx="135">
                  <c:v>-1.0431617266969426E-3</c:v>
                </c:pt>
                <c:pt idx="136">
                  <c:v>-1.1057513807243113E-3</c:v>
                </c:pt>
                <c:pt idx="137">
                  <c:v>-1.1720964045238195E-3</c:v>
                </c:pt>
                <c:pt idx="138">
                  <c:v>-1.2424221184729727E-3</c:v>
                </c:pt>
                <c:pt idx="139">
                  <c:v>-1.3169673618264131E-3</c:v>
                </c:pt>
                <c:pt idx="140">
                  <c:v>-1.3959853037825512E-3</c:v>
                </c:pt>
                <c:pt idx="141">
                  <c:v>-1.4797443032015857E-3</c:v>
                </c:pt>
                <c:pt idx="142">
                  <c:v>-1.5685288198915921E-3</c:v>
                </c:pt>
                <c:pt idx="143">
                  <c:v>-1.6626403805538943E-3</c:v>
                </c:pt>
                <c:pt idx="144">
                  <c:v>-1.7623986026638575E-3</c:v>
                </c:pt>
                <c:pt idx="145">
                  <c:v>-1.8681422797591667E-3</c:v>
                </c:pt>
                <c:pt idx="146">
                  <c:v>-1.9802305318151847E-3</c:v>
                </c:pt>
                <c:pt idx="147">
                  <c:v>-2.0990440246068543E-3</c:v>
                </c:pt>
                <c:pt idx="148">
                  <c:v>-2.2249862621894537E-3</c:v>
                </c:pt>
                <c:pt idx="149">
                  <c:v>-2.3584849568771627E-3</c:v>
                </c:pt>
                <c:pt idx="150">
                  <c:v>-2.4999934813595458E-3</c:v>
                </c:pt>
                <c:pt idx="151">
                  <c:v>-2.6499924078726262E-3</c:v>
                </c:pt>
                <c:pt idx="152">
                  <c:v>-2.8089911396339904E-3</c:v>
                </c:pt>
                <c:pt idx="153">
                  <c:v>-2.9775296400613043E-3</c:v>
                </c:pt>
                <c:pt idx="154">
                  <c:v>-3.1561802656216143E-3</c:v>
                </c:pt>
                <c:pt idx="155">
                  <c:v>-3.3455497085059299E-3</c:v>
                </c:pt>
                <c:pt idx="156">
                  <c:v>-3.5462810556907819E-3</c:v>
                </c:pt>
                <c:pt idx="157">
                  <c:v>-3.7590559713368229E-3</c:v>
                </c:pt>
                <c:pt idx="158">
                  <c:v>-3.9845970098852344E-3</c:v>
                </c:pt>
                <c:pt idx="159">
                  <c:v>-4.2236700676468097E-3</c:v>
                </c:pt>
                <c:pt idx="160">
                  <c:v>-4.4770869811372772E-3</c:v>
                </c:pt>
                <c:pt idx="161">
                  <c:v>-4.7457082808969814E-3</c:v>
                </c:pt>
                <c:pt idx="162">
                  <c:v>-5.0304461100445681E-3</c:v>
                </c:pt>
                <c:pt idx="163">
                  <c:v>-5.3322673173541541E-3</c:v>
                </c:pt>
                <c:pt idx="164">
                  <c:v>-5.6521967352147727E-3</c:v>
                </c:pt>
                <c:pt idx="165">
                  <c:v>-5.9913206534309002E-3</c:v>
                </c:pt>
                <c:pt idx="166">
                  <c:v>-6.3507905004547942E-3</c:v>
                </c:pt>
                <c:pt idx="167">
                  <c:v>-6.7318267443063282E-3</c:v>
                </c:pt>
                <c:pt idx="168">
                  <c:v>-7.1357230261350282E-3</c:v>
                </c:pt>
                <c:pt idx="169">
                  <c:v>-7.5638505401130615E-3</c:v>
                </c:pt>
                <c:pt idx="170">
                  <c:v>-8.0176626741177356E-3</c:v>
                </c:pt>
                <c:pt idx="171">
                  <c:v>-8.4986999264683068E-3</c:v>
                </c:pt>
                <c:pt idx="172">
                  <c:v>-9.0085951148247377E-3</c:v>
                </c:pt>
                <c:pt idx="173">
                  <c:v>-9.549078894235551E-3</c:v>
                </c:pt>
                <c:pt idx="174">
                  <c:v>-1.0121985602237732E-2</c:v>
                </c:pt>
                <c:pt idx="175">
                  <c:v>-1.0729259449862451E-2</c:v>
                </c:pt>
                <c:pt idx="176">
                  <c:v>-1.1372961078384992E-2</c:v>
                </c:pt>
                <c:pt idx="177">
                  <c:v>-1.2055274502672846E-2</c:v>
                </c:pt>
                <c:pt idx="178">
                  <c:v>-1.2778514463029246E-2</c:v>
                </c:pt>
                <c:pt idx="179">
                  <c:v>-1.3545134208495771E-2</c:v>
                </c:pt>
                <c:pt idx="180">
                  <c:v>-1.4357733735660813E-2</c:v>
                </c:pt>
                <c:pt idx="181">
                  <c:v>-1.5219068508112903E-2</c:v>
                </c:pt>
                <c:pt idx="182">
                  <c:v>-1.6132058682768954E-2</c:v>
                </c:pt>
                <c:pt idx="183">
                  <c:v>-1.709979887038467E-2</c:v>
                </c:pt>
                <c:pt idx="184">
                  <c:v>-1.8125568458602085E-2</c:v>
                </c:pt>
                <c:pt idx="185">
                  <c:v>-1.9212842526887503E-2</c:v>
                </c:pt>
                <c:pt idx="186">
                  <c:v>-2.0365303383638258E-2</c:v>
                </c:pt>
                <c:pt idx="187">
                  <c:v>-2.158685275655901E-2</c:v>
                </c:pt>
                <c:pt idx="188">
                  <c:v>-2.2881624668091891E-2</c:v>
                </c:pt>
                <c:pt idx="189">
                  <c:v>-2.4253999028185952E-2</c:v>
                </c:pt>
                <c:pt idx="190">
                  <c:v>-2.5708615976957536E-2</c:v>
                </c:pt>
                <c:pt idx="191">
                  <c:v>-2.7250391009760629E-2</c:v>
                </c:pt>
                <c:pt idx="192">
                  <c:v>-2.8884530916778228E-2</c:v>
                </c:pt>
                <c:pt idx="193">
                  <c:v>-3.0616550568370968E-2</c:v>
                </c:pt>
                <c:pt idx="194">
                  <c:v>-3.2452290575967192E-2</c:v>
                </c:pt>
                <c:pt idx="195">
                  <c:v>-3.4397935856118771E-2</c:v>
                </c:pt>
                <c:pt idx="196">
                  <c:v>-3.6460035122322342E-2</c:v>
                </c:pt>
                <c:pt idx="197">
                  <c:v>-3.8645521325131001E-2</c:v>
                </c:pt>
                <c:pt idx="198">
                  <c:v>-4.0961733055735784E-2</c:v>
                </c:pt>
                <c:pt idx="199">
                  <c:v>-4.3416436921319475E-2</c:v>
                </c:pt>
                <c:pt idx="200">
                  <c:v>-4.6017850891768047E-2</c:v>
                </c:pt>
                <c:pt idx="201">
                  <c:v>-4.8774668606406522E-2</c:v>
                </c:pt>
                <c:pt idx="202">
                  <c:v>-5.1696084615877935E-2</c:v>
                </c:pt>
                <c:pt idx="203">
                  <c:v>-5.479182051760953E-2</c:v>
                </c:pt>
                <c:pt idx="204">
                  <c:v>-5.8072151922925988E-2</c:v>
                </c:pt>
                <c:pt idx="205">
                  <c:v>-6.1547936169098504E-2</c:v>
                </c:pt>
                <c:pt idx="206">
                  <c:v>-6.523064065967818E-2</c:v>
                </c:pt>
                <c:pt idx="207">
                  <c:v>-6.9132371680447918E-2</c:v>
                </c:pt>
                <c:pt idx="208">
                  <c:v>-7.3265903495206064E-2</c:v>
                </c:pt>
                <c:pt idx="209">
                  <c:v>-7.7644707474189278E-2</c:v>
                </c:pt>
                <c:pt idx="210">
                  <c:v>-8.228298094692249E-2</c:v>
                </c:pt>
                <c:pt idx="211">
                  <c:v>-8.7195675399163258E-2</c:v>
                </c:pt>
                <c:pt idx="212">
                  <c:v>-9.2398523548744255E-2</c:v>
                </c:pt>
                <c:pt idx="213">
                  <c:v>-9.7908064735717046E-2</c:v>
                </c:pt>
                <c:pt idx="214">
                  <c:v>-0.10374166794635156</c:v>
                </c:pt>
                <c:pt idx="215">
                  <c:v>-0.10991755165624639</c:v>
                </c:pt>
                <c:pt idx="216">
                  <c:v>-0.11645479952304359</c:v>
                </c:pt>
                <c:pt idx="217">
                  <c:v>-0.12337337078208892</c:v>
                </c:pt>
                <c:pt idx="218">
                  <c:v>-0.13069410399713605</c:v>
                </c:pt>
                <c:pt idx="219">
                  <c:v>-0.1384387125916032</c:v>
                </c:pt>
                <c:pt idx="220">
                  <c:v>-0.14662977033340699</c:v>
                </c:pt>
                <c:pt idx="221">
                  <c:v>-0.15529068466856491</c:v>
                </c:pt>
                <c:pt idx="222">
                  <c:v>-0.16444565549768167</c:v>
                </c:pt>
                <c:pt idx="223">
                  <c:v>-0.17411961666940468</c:v>
                </c:pt>
                <c:pt idx="224">
                  <c:v>-0.18433815713316337</c:v>
                </c:pt>
                <c:pt idx="225">
                  <c:v>-0.19512741836105382</c:v>
                </c:pt>
                <c:pt idx="226">
                  <c:v>-0.20651396433154148</c:v>
                </c:pt>
                <c:pt idx="227">
                  <c:v>-0.21852462008775142</c:v>
                </c:pt>
                <c:pt idx="228">
                  <c:v>-0.23118627466983069</c:v>
                </c:pt>
                <c:pt idx="229">
                  <c:v>-0.24452564411202518</c:v>
                </c:pt>
                <c:pt idx="230">
                  <c:v>-0.25856899023801599</c:v>
                </c:pt>
                <c:pt idx="231">
                  <c:v>-0.27334179123993624</c:v>
                </c:pt>
                <c:pt idx="232">
                  <c:v>-0.28886836055417242</c:v>
                </c:pt>
                <c:pt idx="233">
                  <c:v>-0.30517141142524729</c:v>
                </c:pt>
                <c:pt idx="234">
                  <c:v>-0.32227156585688871</c:v>
                </c:pt>
                <c:pt idx="235">
                  <c:v>-0.34018680846418314</c:v>
                </c:pt>
                <c:pt idx="236">
                  <c:v>-0.35893188812912608</c:v>
                </c:pt>
                <c:pt idx="237">
                  <c:v>-0.3785176733671291</c:v>
                </c:pt>
                <c:pt idx="238">
                  <c:v>-0.39895047093795072</c:v>
                </c:pt>
                <c:pt idx="239">
                  <c:v>-0.420231321426561</c:v>
                </c:pt>
                <c:pt idx="240">
                  <c:v>-0.44235529014480462</c:v>
                </c:pt>
                <c:pt idx="241">
                  <c:v>-0.46531077653391706</c:v>
                </c:pt>
                <c:pt idx="242">
                  <c:v>-0.48907886994263955</c:v>
                </c:pt>
                <c:pt idx="243">
                  <c:v>-0.51363278376788224</c:v>
                </c:pt>
                <c:pt idx="244">
                  <c:v>-0.53893740293357562</c:v>
                </c:pt>
                <c:pt idx="245">
                  <c:v>-0.56494898095369306</c:v>
                </c:pt>
                <c:pt idx="246">
                  <c:v>-0.59161502179304126</c:v>
                </c:pt>
                <c:pt idx="247">
                  <c:v>-0.61887437791761368</c:v>
                </c:pt>
                <c:pt idx="248">
                  <c:v>-0.64665758902755421</c:v>
                </c:pt>
                <c:pt idx="249">
                  <c:v>-0.67488747600162757</c:v>
                </c:pt>
                <c:pt idx="250">
                  <c:v>-0.70347999193981137</c:v>
                </c:pt>
                <c:pt idx="251">
                  <c:v>-0.73234531766325683</c:v>
                </c:pt>
                <c:pt idx="252">
                  <c:v>-0.76138917378103477</c:v>
                </c:pt>
                <c:pt idx="253">
                  <c:v>-0.79051430688239321</c:v>
                </c:pt>
                <c:pt idx="254">
                  <c:v>-0.81962209506544426</c:v>
                </c:pt>
                <c:pt idx="255">
                  <c:v>-0.84861420923743791</c:v>
                </c:pt>
                <c:pt idx="256">
                  <c:v>-0.87739426243656293</c:v>
                </c:pt>
                <c:pt idx="257">
                  <c:v>-0.9058693803285286</c:v>
                </c:pt>
                <c:pt idx="258">
                  <c:v>-0.93395163191490127</c:v>
                </c:pt>
                <c:pt idx="259">
                  <c:v>-0.96155926965876559</c:v>
                </c:pt>
                <c:pt idx="260">
                  <c:v>-0.98861774152244941</c:v>
                </c:pt>
                <c:pt idx="261">
                  <c:v>-1.0150604523797433</c:v>
                </c:pt>
                <c:pt idx="262">
                  <c:v>-1.04082926741297</c:v>
                </c:pt>
                <c:pt idx="263">
                  <c:v>-1.0658747640856505</c:v>
                </c:pt>
                <c:pt idx="264">
                  <c:v>-1.0901562510527569</c:v>
                </c:pt>
                <c:pt idx="265">
                  <c:v>-1.1136415812817333</c:v>
                </c:pt>
                <c:pt idx="266">
                  <c:v>-1.1363067924595383</c:v>
                </c:pt>
                <c:pt idx="267">
                  <c:v>-1.1581356105578993</c:v>
                </c:pt>
                <c:pt idx="268">
                  <c:v>-1.1791188525900709</c:v>
                </c:pt>
                <c:pt idx="269">
                  <c:v>-1.199253762649787</c:v>
                </c:pt>
                <c:pt idx="270">
                  <c:v>-1.2185433118736881</c:v>
                </c:pt>
                <c:pt idx="271">
                  <c:v>-1.2369954885942793</c:v>
                </c:pt>
                <c:pt idx="272">
                  <c:v>-1.2546226001629686</c:v>
                </c:pt>
                <c:pt idx="273">
                  <c:v>-1.2714406031323413</c:v>
                </c:pt>
                <c:pt idx="274">
                  <c:v>-1.2874684739928091</c:v>
                </c:pt>
                <c:pt idx="275">
                  <c:v>-1.3027276286548655</c:v>
                </c:pt>
                <c:pt idx="276">
                  <c:v>-1.3172413954574724</c:v>
                </c:pt>
                <c:pt idx="277">
                  <c:v>-1.3310345436973203</c:v>
                </c:pt>
                <c:pt idx="278">
                  <c:v>-1.3441328674931889</c:v>
                </c:pt>
                <c:pt idx="279">
                  <c:v>-1.3565628231712792</c:v>
                </c:pt>
                <c:pt idx="280">
                  <c:v>-1.3683512172095267</c:v>
                </c:pt>
                <c:pt idx="281">
                  <c:v>-1.3795249410327057</c:v>
                </c:pt>
                <c:pt idx="282">
                  <c:v>-1.3901107485274817</c:v>
                </c:pt>
                <c:pt idx="283">
                  <c:v>-1.400135071975227</c:v>
                </c:pt>
                <c:pt idx="284">
                  <c:v>-1.4096238721168144</c:v>
                </c:pt>
                <c:pt idx="285">
                  <c:v>-1.4186025182140203</c:v>
                </c:pt>
                <c:pt idx="286">
                  <c:v>-1.4270956942126931</c:v>
                </c:pt>
                <c:pt idx="287">
                  <c:v>-1.4351273274087863</c:v>
                </c:pt>
                <c:pt idx="288">
                  <c:v>-1.4427205363430775</c:v>
                </c:pt>
                <c:pt idx="289">
                  <c:v>-1.4498975949841459</c:v>
                </c:pt>
                <c:pt idx="290">
                  <c:v>-1.4566799105878763</c:v>
                </c:pt>
                <c:pt idx="291">
                  <c:v>-1.463088012935774</c:v>
                </c:pt>
                <c:pt idx="292">
                  <c:v>-1.4691415529476659</c:v>
                </c:pt>
                <c:pt idx="293">
                  <c:v>-1.4748593089334241</c:v>
                </c:pt>
                <c:pt idx="294">
                  <c:v>-1.480259198991748</c:v>
                </c:pt>
                <c:pt idx="295">
                  <c:v>-1.4853582982816183</c:v>
                </c:pt>
                <c:pt idx="296">
                  <c:v>-1.490172860084644</c:v>
                </c:pt>
                <c:pt idx="297">
                  <c:v>-1.4947183397456092</c:v>
                </c:pt>
                <c:pt idx="298">
                  <c:v>-1.4990094207258684</c:v>
                </c:pt>
                <c:pt idx="299">
                  <c:v>-1.5030600421318345</c:v>
                </c:pt>
                <c:pt idx="300">
                  <c:v>-1.5068834271906426</c:v>
                </c:pt>
                <c:pt idx="301">
                  <c:v>-1.510492112239165</c:v>
                </c:pt>
                <c:pt idx="302">
                  <c:v>-1.5138979758727349</c:v>
                </c:pt>
                <c:pt idx="303">
                  <c:v>-1.5171122679679834</c:v>
                </c:pt>
                <c:pt idx="304">
                  <c:v>-1.5201456383516794</c:v>
                </c:pt>
                <c:pt idx="305">
                  <c:v>-1.5230081649358049</c:v>
                </c:pt>
                <c:pt idx="306">
                  <c:v>-1.5257093811796056</c:v>
                </c:pt>
                <c:pt idx="307">
                  <c:v>-1.5282583027731256</c:v>
                </c:pt>
                <c:pt idx="308">
                  <c:v>-1.5306634534647554</c:v>
                </c:pt>
                <c:pt idx="309">
                  <c:v>-1.5329328899784824</c:v>
                </c:pt>
                <c:pt idx="310">
                  <c:v>-1.5350742259855297</c:v>
                </c:pt>
                <c:pt idx="311">
                  <c:v>-1.537094655110592</c:v>
                </c:pt>
                <c:pt idx="312">
                  <c:v>-1.5390009729654441</c:v>
                </c:pt>
                <c:pt idx="313">
                  <c:v>-1.5407995982128049</c:v>
                </c:pt>
                <c:pt idx="314">
                  <c:v>-1.5424965926713594</c:v>
                </c:pt>
                <c:pt idx="315">
                  <c:v>-1.544097680479164</c:v>
                </c:pt>
                <c:pt idx="316">
                  <c:v>-1.5456082663375177</c:v>
                </c:pt>
                <c:pt idx="317">
                  <c:v>-1.5470334528610747</c:v>
                </c:pt>
                <c:pt idx="318">
                  <c:v>-1.5483780570626677</c:v>
                </c:pt>
                <c:pt idx="319">
                  <c:v>-1.5496466260032136</c:v>
                </c:pt>
                <c:pt idx="320">
                  <c:v>-1.5508434516382996</c:v>
                </c:pt>
                <c:pt idx="321">
                  <c:v>-1.5519725848937584</c:v>
                </c:pt>
                <c:pt idx="322">
                  <c:v>-1.5530378490027954</c:v>
                </c:pt>
                <c:pt idx="323">
                  <c:v>-1.5540428521371605</c:v>
                </c:pt>
                <c:pt idx="324">
                  <c:v>-1.5549909993644975</c:v>
                </c:pt>
                <c:pt idx="325">
                  <c:v>-1.5558855039634303</c:v>
                </c:pt>
                <c:pt idx="326">
                  <c:v>-1.5567293981272179</c:v>
                </c:pt>
                <c:pt idx="327">
                  <c:v>-1.557525543085934</c:v>
                </c:pt>
                <c:pt idx="328">
                  <c:v>-1.5582766386761886</c:v>
                </c:pt>
                <c:pt idx="329">
                  <c:v>-1.5589852323863764</c:v>
                </c:pt>
                <c:pt idx="330">
                  <c:v>-1.5596537279043881</c:v>
                </c:pt>
                <c:pt idx="331">
                  <c:v>-1.5602843931936308</c:v>
                </c:pt>
                <c:pt idx="332">
                  <c:v>-1.5608793681221109</c:v>
                </c:pt>
                <c:pt idx="333">
                  <c:v>-1.5614406716682472</c:v>
                </c:pt>
                <c:pt idx="334">
                  <c:v>-1.5619702087259992</c:v>
                </c:pt>
                <c:pt idx="335">
                  <c:v>-1.5624697765308382</c:v>
                </c:pt>
                <c:pt idx="336">
                  <c:v>-1.5629410707270572</c:v>
                </c:pt>
                <c:pt idx="337">
                  <c:v>-1.563385691095907</c:v>
                </c:pt>
                <c:pt idx="338">
                  <c:v>-1.5638051469630725</c:v>
                </c:pt>
                <c:pt idx="339">
                  <c:v>-1.5642008623030728</c:v>
                </c:pt>
                <c:pt idx="340">
                  <c:v>-1.5645741805572497</c:v>
                </c:pt>
                <c:pt idx="341">
                  <c:v>-1.5649263691811623</c:v>
                </c:pt>
                <c:pt idx="342">
                  <c:v>-1.5652586239363564</c:v>
                </c:pt>
                <c:pt idx="343">
                  <c:v>-1.5655720729406974</c:v>
                </c:pt>
                <c:pt idx="344">
                  <c:v>-1.5658677804906951</c:v>
                </c:pt>
                <c:pt idx="345">
                  <c:v>-1.5661467506685196</c:v>
                </c:pt>
                <c:pt idx="346">
                  <c:v>-1.5664099307457326</c:v>
                </c:pt>
                <c:pt idx="347">
                  <c:v>-1.5666582143950967</c:v>
                </c:pt>
                <c:pt idx="348">
                  <c:v>-1.5668924447212058</c:v>
                </c:pt>
                <c:pt idx="349">
                  <c:v>-1.5671134171200962</c:v>
                </c:pt>
                <c:pt idx="350">
                  <c:v>-1.5673218819774293</c:v>
                </c:pt>
                <c:pt idx="351">
                  <c:v>-1.567518547214318</c:v>
                </c:pt>
                <c:pt idx="352">
                  <c:v>-1.5677040806893594</c:v>
                </c:pt>
                <c:pt idx="353">
                  <c:v>-1.5678791124649614</c:v>
                </c:pt>
                <c:pt idx="354">
                  <c:v>-1.5680442369456071</c:v>
                </c:pt>
                <c:pt idx="355">
                  <c:v>-1.5682000148952691</c:v>
                </c:pt>
                <c:pt idx="356">
                  <c:v>-1.568346975340781</c:v>
                </c:pt>
                <c:pt idx="357">
                  <c:v>-1.5684856173676049</c:v>
                </c:pt>
                <c:pt idx="358">
                  <c:v>-1.5686164118140569</c:v>
                </c:pt>
                <c:pt idx="359">
                  <c:v>-1.5687398028697244</c:v>
                </c:pt>
                <c:pt idx="360">
                  <c:v>-1.5688562095834855</c:v>
                </c:pt>
                <c:pt idx="361">
                  <c:v>-1.5689660272862311</c:v>
                </c:pt>
                <c:pt idx="362">
                  <c:v>-1.5690696289331096</c:v>
                </c:pt>
                <c:pt idx="363">
                  <c:v>-1.5691673663698422</c:v>
                </c:pt>
                <c:pt idx="364">
                  <c:v>-1.5692595715273967</c:v>
                </c:pt>
                <c:pt idx="365">
                  <c:v>-1.5693465575490704</c:v>
                </c:pt>
                <c:pt idx="366">
                  <c:v>-1.5694286198538028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15392"/>
        <c:axId val="47715968"/>
      </c:scatterChart>
      <c:valAx>
        <c:axId val="47715392"/>
        <c:scaling>
          <c:logBase val="10"/>
          <c:orientation val="minMax"/>
          <c:max val="1000000"/>
          <c:min val="1"/>
        </c:scaling>
        <c:delete val="0"/>
        <c:axPos val="b"/>
        <c:numFmt formatCode="0.0E+00" sourceLinked="0"/>
        <c:majorTickMark val="in"/>
        <c:minorTickMark val="none"/>
        <c:tickLblPos val="low"/>
        <c:spPr>
          <a:ln w="3175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715968"/>
        <c:crosses val="autoZero"/>
        <c:crossBetween val="midCat"/>
      </c:valAx>
      <c:valAx>
        <c:axId val="47715968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#,##0.00_ " sourceLinked="0"/>
        <c:majorTickMark val="in"/>
        <c:minorTickMark val="none"/>
        <c:tickLblPos val="nextTo"/>
        <c:spPr>
          <a:ln w="3175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ゴシック"/>
                <a:cs typeface="Arial" panose="020B0604020202020204" pitchFamily="34" charset="0"/>
              </a:defRPr>
            </a:pPr>
            <a:endParaRPr lang="ja-JP"/>
          </a:p>
        </c:txPr>
        <c:crossAx val="4771539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b="1">
                <a:solidFill>
                  <a:srgbClr val="FF0000"/>
                </a:solidFill>
                <a:latin typeface="Georgia" panose="02040502050405020303" pitchFamily="18" charset="0"/>
              </a:rPr>
              <a:t>Nyquist Plot</a:t>
            </a:r>
          </a:p>
        </c:rich>
      </c:tx>
      <c:layout>
        <c:manualLayout>
          <c:xMode val="edge"/>
          <c:yMode val="edge"/>
          <c:x val="0.65119077438154893"/>
          <c:y val="0.82539759453145267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3530906837798"/>
          <c:y val="6.8378262127279071E-2"/>
          <c:w val="0.78962294670842781"/>
          <c:h val="0.83336006967621379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Bode03!$H$4:$H$371</c:f>
              <c:numCache>
                <c:formatCode>General</c:formatCode>
                <c:ptCount val="368"/>
                <c:pt idx="0">
                  <c:v>0.01</c:v>
                </c:pt>
                <c:pt idx="1">
                  <c:v>1.00000000000099E-2</c:v>
                </c:pt>
                <c:pt idx="2">
                  <c:v>1.0000000000011547E-2</c:v>
                </c:pt>
                <c:pt idx="3">
                  <c:v>1.0000000000013469E-2</c:v>
                </c:pt>
                <c:pt idx="4">
                  <c:v>1.000000000001571E-2</c:v>
                </c:pt>
                <c:pt idx="5">
                  <c:v>1.0000000000018326E-2</c:v>
                </c:pt>
                <c:pt idx="6">
                  <c:v>1.0000000000021374E-2</c:v>
                </c:pt>
                <c:pt idx="7">
                  <c:v>1.0000000000024928E-2</c:v>
                </c:pt>
                <c:pt idx="8">
                  <c:v>1.0000000000029078E-2</c:v>
                </c:pt>
                <c:pt idx="9">
                  <c:v>1.0000000000033916E-2</c:v>
                </c:pt>
                <c:pt idx="10">
                  <c:v>1.0000000000039561E-2</c:v>
                </c:pt>
                <c:pt idx="11">
                  <c:v>1.0000000000046142E-2</c:v>
                </c:pt>
                <c:pt idx="12">
                  <c:v>1.0000000000053822E-2</c:v>
                </c:pt>
                <c:pt idx="13">
                  <c:v>1.0000000000062776E-2</c:v>
                </c:pt>
                <c:pt idx="14">
                  <c:v>1.0000000000073225E-2</c:v>
                </c:pt>
                <c:pt idx="15">
                  <c:v>1.0000000000085408E-2</c:v>
                </c:pt>
                <c:pt idx="16">
                  <c:v>1.000000000009962E-2</c:v>
                </c:pt>
                <c:pt idx="17">
                  <c:v>1.0000000000116197E-2</c:v>
                </c:pt>
                <c:pt idx="18">
                  <c:v>1.0000000000135531E-2</c:v>
                </c:pt>
                <c:pt idx="19">
                  <c:v>1.0000000000158084E-2</c:v>
                </c:pt>
                <c:pt idx="20">
                  <c:v>1.0000000000184391E-2</c:v>
                </c:pt>
                <c:pt idx="21">
                  <c:v>1.0000000000215071E-2</c:v>
                </c:pt>
                <c:pt idx="22">
                  <c:v>1.000000000025086E-2</c:v>
                </c:pt>
                <c:pt idx="23">
                  <c:v>1.0000000000292603E-2</c:v>
                </c:pt>
                <c:pt idx="24">
                  <c:v>1.0000000000341295E-2</c:v>
                </c:pt>
                <c:pt idx="25">
                  <c:v>1.0000000000398085E-2</c:v>
                </c:pt>
                <c:pt idx="26">
                  <c:v>1.0000000000464325E-2</c:v>
                </c:pt>
                <c:pt idx="27">
                  <c:v>1.000000000054159E-2</c:v>
                </c:pt>
                <c:pt idx="28">
                  <c:v>1.000000000063171E-2</c:v>
                </c:pt>
                <c:pt idx="29">
                  <c:v>1.0000000000736827E-2</c:v>
                </c:pt>
                <c:pt idx="30">
                  <c:v>1.0000000000859434E-2</c:v>
                </c:pt>
                <c:pt idx="31">
                  <c:v>1.0000000001002443E-2</c:v>
                </c:pt>
                <c:pt idx="32">
                  <c:v>1.0000000001169252E-2</c:v>
                </c:pt>
                <c:pt idx="33">
                  <c:v>1.0000000001363817E-2</c:v>
                </c:pt>
                <c:pt idx="34">
                  <c:v>1.0000000001590756E-2</c:v>
                </c:pt>
                <c:pt idx="35">
                  <c:v>1.0000000001855459E-2</c:v>
                </c:pt>
                <c:pt idx="36">
                  <c:v>1.0000000002164205E-2</c:v>
                </c:pt>
                <c:pt idx="37">
                  <c:v>1.0000000002524326E-2</c:v>
                </c:pt>
                <c:pt idx="38">
                  <c:v>1.0000000002944374E-2</c:v>
                </c:pt>
                <c:pt idx="39">
                  <c:v>1.0000000003434317E-2</c:v>
                </c:pt>
                <c:pt idx="40">
                  <c:v>1.0000000004005791E-2</c:v>
                </c:pt>
                <c:pt idx="41">
                  <c:v>1.0000000004672353E-2</c:v>
                </c:pt>
                <c:pt idx="42">
                  <c:v>1.0000000005449832E-2</c:v>
                </c:pt>
                <c:pt idx="43">
                  <c:v>1.0000000006356686E-2</c:v>
                </c:pt>
                <c:pt idx="44">
                  <c:v>1.0000000007414437E-2</c:v>
                </c:pt>
                <c:pt idx="45">
                  <c:v>1.0000000008648199E-2</c:v>
                </c:pt>
                <c:pt idx="46">
                  <c:v>1.0000000010087258E-2</c:v>
                </c:pt>
                <c:pt idx="47">
                  <c:v>1.000000001176578E-2</c:v>
                </c:pt>
                <c:pt idx="48">
                  <c:v>1.0000000013723606E-2</c:v>
                </c:pt>
                <c:pt idx="49">
                  <c:v>1.0000000016007213E-2</c:v>
                </c:pt>
                <c:pt idx="50">
                  <c:v>1.0000000018670813E-2</c:v>
                </c:pt>
                <c:pt idx="51">
                  <c:v>1.0000000021777637E-2</c:v>
                </c:pt>
                <c:pt idx="52">
                  <c:v>1.0000000025401435E-2</c:v>
                </c:pt>
                <c:pt idx="53">
                  <c:v>1.0000000029628234E-2</c:v>
                </c:pt>
                <c:pt idx="54">
                  <c:v>1.0000000034558372E-2</c:v>
                </c:pt>
                <c:pt idx="55">
                  <c:v>1.0000000040308885E-2</c:v>
                </c:pt>
                <c:pt idx="56">
                  <c:v>1.0000000047016283E-2</c:v>
                </c:pt>
                <c:pt idx="57">
                  <c:v>1.0000000054839794E-2</c:v>
                </c:pt>
                <c:pt idx="58">
                  <c:v>1.0000000063965135E-2</c:v>
                </c:pt>
                <c:pt idx="59">
                  <c:v>1.0000000074608934E-2</c:v>
                </c:pt>
                <c:pt idx="60">
                  <c:v>1.0000000087023859E-2</c:v>
                </c:pt>
                <c:pt idx="61">
                  <c:v>1.000000010150463E-2</c:v>
                </c:pt>
                <c:pt idx="62">
                  <c:v>1.0000000118395001E-2</c:v>
                </c:pt>
                <c:pt idx="63">
                  <c:v>1.0000000138095926E-2</c:v>
                </c:pt>
                <c:pt idx="64">
                  <c:v>1.0000000161075093E-2</c:v>
                </c:pt>
                <c:pt idx="65">
                  <c:v>1.0000000187877988E-2</c:v>
                </c:pt>
                <c:pt idx="66">
                  <c:v>1.0000000219140886E-2</c:v>
                </c:pt>
                <c:pt idx="67">
                  <c:v>1.0000000255605926E-2</c:v>
                </c:pt>
                <c:pt idx="68">
                  <c:v>1.0000000298138752E-2</c:v>
                </c:pt>
                <c:pt idx="69">
                  <c:v>1.0000000347749042E-2</c:v>
                </c:pt>
                <c:pt idx="70">
                  <c:v>1.0000000405614481E-2</c:v>
                </c:pt>
                <c:pt idx="71">
                  <c:v>1.0000000473108731E-2</c:v>
                </c:pt>
                <c:pt idx="72">
                  <c:v>1.0000000551834023E-2</c:v>
                </c:pt>
                <c:pt idx="73">
                  <c:v>1.0000000643659203E-2</c:v>
                </c:pt>
                <c:pt idx="74">
                  <c:v>1.0000000750764097E-2</c:v>
                </c:pt>
                <c:pt idx="75">
                  <c:v>1.0000000875691242E-2</c:v>
                </c:pt>
                <c:pt idx="76">
                  <c:v>1.0000001021406265E-2</c:v>
                </c:pt>
                <c:pt idx="77">
                  <c:v>1.0000001191368268E-2</c:v>
                </c:pt>
                <c:pt idx="78">
                  <c:v>1.0000001389611945E-2</c:v>
                </c:pt>
                <c:pt idx="79">
                  <c:v>1.0000001620843373E-2</c:v>
                </c:pt>
                <c:pt idx="80">
                  <c:v>1.000000189055171E-2</c:v>
                </c:pt>
                <c:pt idx="81">
                  <c:v>1.0000002205139514E-2</c:v>
                </c:pt>
                <c:pt idx="82">
                  <c:v>1.0000002572074729E-2</c:v>
                </c:pt>
                <c:pt idx="83">
                  <c:v>1.0000003000067963E-2</c:v>
                </c:pt>
                <c:pt idx="84">
                  <c:v>1.0000003499279269E-2</c:v>
                </c:pt>
                <c:pt idx="85">
                  <c:v>1.0000004081559339E-2</c:v>
                </c:pt>
                <c:pt idx="86">
                  <c:v>1.0000004760730808E-2</c:v>
                </c:pt>
                <c:pt idx="87">
                  <c:v>1.0000005552916408E-2</c:v>
                </c:pt>
                <c:pt idx="88">
                  <c:v>1.0000006476921694E-2</c:v>
                </c:pt>
                <c:pt idx="89">
                  <c:v>1.0000007554681455E-2</c:v>
                </c:pt>
                <c:pt idx="90">
                  <c:v>1.0000008811780439E-2</c:v>
                </c:pt>
                <c:pt idx="91">
                  <c:v>1.0000010278060689E-2</c:v>
                </c:pt>
                <c:pt idx="92">
                  <c:v>1.0000011988329966E-2</c:v>
                </c:pt>
                <c:pt idx="93">
                  <c:v>1.0000013983188045E-2</c:v>
                </c:pt>
                <c:pt idx="94">
                  <c:v>1.0000016309990496E-2</c:v>
                </c:pt>
                <c:pt idx="95">
                  <c:v>1.0000019023972864E-2</c:v>
                </c:pt>
                <c:pt idx="96">
                  <c:v>1.0000022189561879E-2</c:v>
                </c:pt>
                <c:pt idx="97">
                  <c:v>1.0000025881904876E-2</c:v>
                </c:pt>
                <c:pt idx="98">
                  <c:v>1.0000030188653719E-2</c:v>
                </c:pt>
                <c:pt idx="99">
                  <c:v>1.0000035212045519E-2</c:v>
                </c:pt>
                <c:pt idx="100">
                  <c:v>1.000004107132965E-2</c:v>
                </c:pt>
                <c:pt idx="101">
                  <c:v>1.0000047905598573E-2</c:v>
                </c:pt>
                <c:pt idx="102">
                  <c:v>1.0000055877089723E-2</c:v>
                </c:pt>
                <c:pt idx="103">
                  <c:v>1.0000065175036843E-2</c:v>
                </c:pt>
                <c:pt idx="104">
                  <c:v>1.0000076020162141E-2</c:v>
                </c:pt>
                <c:pt idx="105">
                  <c:v>1.0000088669915988E-2</c:v>
                </c:pt>
                <c:pt idx="106">
                  <c:v>1.0000103424588467E-2</c:v>
                </c:pt>
                <c:pt idx="107">
                  <c:v>1.0000120634437891E-2</c:v>
                </c:pt>
                <c:pt idx="108">
                  <c:v>1.0000140708005504E-2</c:v>
                </c:pt>
                <c:pt idx="109">
                  <c:v>1.0000164121813737E-2</c:v>
                </c:pt>
                <c:pt idx="110">
                  <c:v>1.0000191431678263E-2</c:v>
                </c:pt>
                <c:pt idx="111">
                  <c:v>1.0000223285902341E-2</c:v>
                </c:pt>
                <c:pt idx="112">
                  <c:v>1.0000260440666719E-2</c:v>
                </c:pt>
                <c:pt idx="113">
                  <c:v>1.0000303777980359E-2</c:v>
                </c:pt>
                <c:pt idx="114">
                  <c:v>1.0000354326618201E-2</c:v>
                </c:pt>
                <c:pt idx="115">
                  <c:v>1.0000413286542855E-2</c:v>
                </c:pt>
                <c:pt idx="116">
                  <c:v>1.0000482057390099E-2</c:v>
                </c:pt>
                <c:pt idx="117">
                  <c:v>1.0000562271694255E-2</c:v>
                </c:pt>
                <c:pt idx="118">
                  <c:v>1.0000655833642198E-2</c:v>
                </c:pt>
                <c:pt idx="119">
                  <c:v>1.0000764964275934E-2</c:v>
                </c:pt>
                <c:pt idx="120">
                  <c:v>1.0000892254216728E-2</c:v>
                </c:pt>
                <c:pt idx="121">
                  <c:v>1.0001040725162311E-2</c:v>
                </c:pt>
                <c:pt idx="122">
                  <c:v>1.0001213901616979E-2</c:v>
                </c:pt>
                <c:pt idx="123">
                  <c:v>1.0001415894557154E-2</c:v>
                </c:pt>
                <c:pt idx="124">
                  <c:v>1.0001651499018435E-2</c:v>
                </c:pt>
                <c:pt idx="125">
                  <c:v>1.0001926307920385E-2</c:v>
                </c:pt>
                <c:pt idx="126">
                  <c:v>1.0002246844830864E-2</c:v>
                </c:pt>
                <c:pt idx="127">
                  <c:v>1.0002620718821E-2</c:v>
                </c:pt>
                <c:pt idx="128">
                  <c:v>1.0003056805086319E-2</c:v>
                </c:pt>
                <c:pt idx="129">
                  <c:v>1.0003565455620781E-2</c:v>
                </c:pt>
                <c:pt idx="130">
                  <c:v>1.0004158744943809E-2</c:v>
                </c:pt>
                <c:pt idx="131">
                  <c:v>1.0004850756711757E-2</c:v>
                </c:pt>
                <c:pt idx="132">
                  <c:v>1.0005657918015583E-2</c:v>
                </c:pt>
                <c:pt idx="133">
                  <c:v>1.0006599389297439E-2</c:v>
                </c:pt>
                <c:pt idx="134">
                  <c:v>1.0007697519138208E-2</c:v>
                </c:pt>
                <c:pt idx="135">
                  <c:v>1.0008978374706538E-2</c:v>
                </c:pt>
                <c:pt idx="136">
                  <c:v>1.0010472360453946E-2</c:v>
                </c:pt>
                <c:pt idx="137">
                  <c:v>1.001221493973271E-2</c:v>
                </c:pt>
                <c:pt idx="138">
                  <c:v>1.0014247476452784E-2</c:v>
                </c:pt>
                <c:pt idx="139">
                  <c:v>1.0016618216738426E-2</c:v>
                </c:pt>
                <c:pt idx="140">
                  <c:v>1.001938343386183E-2</c:v>
                </c:pt>
                <c:pt idx="141">
                  <c:v>1.0022608763597467E-2</c:v>
                </c:pt>
                <c:pt idx="142">
                  <c:v>1.0026370761648572E-2</c:v>
                </c:pt>
                <c:pt idx="143">
                  <c:v>1.0030758720051363E-2</c:v>
                </c:pt>
                <c:pt idx="144">
                  <c:v>1.0035876785586704E-2</c:v>
                </c:pt>
                <c:pt idx="145">
                  <c:v>1.0041846430366022E-2</c:v>
                </c:pt>
                <c:pt idx="146">
                  <c:v>1.0048809333074492E-2</c:v>
                </c:pt>
                <c:pt idx="147">
                  <c:v>1.0056930739043306E-2</c:v>
                </c:pt>
                <c:pt idx="148">
                  <c:v>1.006640337860853E-2</c:v>
                </c:pt>
                <c:pt idx="149">
                  <c:v>1.0077452036356471E-2</c:v>
                </c:pt>
                <c:pt idx="150">
                  <c:v>1.0090338879156511E-2</c:v>
                </c:pt>
                <c:pt idx="151">
                  <c:v>1.010536966869068E-2</c:v>
                </c:pt>
                <c:pt idx="152">
                  <c:v>1.0122901004907928E-2</c:v>
                </c:pt>
                <c:pt idx="153">
                  <c:v>1.014334877092601E-2</c:v>
                </c:pt>
                <c:pt idx="154">
                  <c:v>1.0167197977910382E-2</c:v>
                </c:pt>
                <c:pt idx="155">
                  <c:v>1.0195014240994071E-2</c:v>
                </c:pt>
                <c:pt idx="156">
                  <c:v>1.0227457155070461E-2</c:v>
                </c:pt>
                <c:pt idx="157">
                  <c:v>1.0265295883098879E-2</c:v>
                </c:pt>
                <c:pt idx="158">
                  <c:v>1.0309427320327589E-2</c:v>
                </c:pt>
                <c:pt idx="159">
                  <c:v>1.036089725659901E-2</c:v>
                </c:pt>
                <c:pt idx="160">
                  <c:v>1.0420925026825989E-2</c:v>
                </c:pt>
                <c:pt idx="161">
                  <c:v>1.0490932218120804E-2</c:v>
                </c:pt>
                <c:pt idx="162">
                  <c:v>1.0572576092364696E-2</c:v>
                </c:pt>
                <c:pt idx="163">
                  <c:v>1.066778848680308E-2</c:v>
                </c:pt>
                <c:pt idx="164">
                  <c:v>1.0778821074238382E-2</c:v>
                </c:pt>
                <c:pt idx="165">
                  <c:v>1.0908298000354987E-2</c:v>
                </c:pt>
                <c:pt idx="166">
                  <c:v>1.1059277070472282E-2</c:v>
                </c:pt>
                <c:pt idx="167">
                  <c:v>1.1235320833356082E-2</c:v>
                </c:pt>
                <c:pt idx="168">
                  <c:v>1.1440579107221908E-2</c:v>
                </c:pt>
                <c:pt idx="169">
                  <c:v>1.1679884713961523E-2</c:v>
                </c:pt>
                <c:pt idx="170">
                  <c:v>1.1958864432494248E-2</c:v>
                </c:pt>
                <c:pt idx="171">
                  <c:v>1.2284067450525153E-2</c:v>
                </c:pt>
                <c:pt idx="172">
                  <c:v>1.2663113883826495E-2</c:v>
                </c:pt>
                <c:pt idx="173">
                  <c:v>1.3104866239043242E-2</c:v>
                </c:pt>
                <c:pt idx="174">
                  <c:v>1.3619627012166886E-2</c:v>
                </c:pt>
                <c:pt idx="175">
                  <c:v>1.421936592765871E-2</c:v>
                </c:pt>
                <c:pt idx="176">
                  <c:v>1.4917980613539984E-2</c:v>
                </c:pt>
                <c:pt idx="177">
                  <c:v>1.5731594747354048E-2</c:v>
                </c:pt>
                <c:pt idx="178">
                  <c:v>1.6678897856294596E-2</c:v>
                </c:pt>
                <c:pt idx="179">
                  <c:v>1.778153095535041E-2</c:v>
                </c:pt>
                <c:pt idx="180">
                  <c:v>1.9064521982242136E-2</c:v>
                </c:pt>
                <c:pt idx="181">
                  <c:v>2.0556774432255481E-2</c:v>
                </c:pt>
                <c:pt idx="182">
                  <c:v>2.2291611570657028E-2</c:v>
                </c:pt>
                <c:pt idx="183">
                  <c:v>2.4307376924129726E-2</c:v>
                </c:pt>
                <c:pt idx="184">
                  <c:v>2.6648089194743253E-2</c:v>
                </c:pt>
                <c:pt idx="185">
                  <c:v>2.9364146013119163E-2</c:v>
                </c:pt>
                <c:pt idx="186">
                  <c:v>3.2513065704745422E-2</c:v>
                </c:pt>
                <c:pt idx="187">
                  <c:v>3.6160249082024178E-2</c:v>
                </c:pt>
                <c:pt idx="188">
                  <c:v>4.0379733752209004E-2</c:v>
                </c:pt>
                <c:pt idx="189">
                  <c:v>4.5254901102827441E-2</c:v>
                </c:pt>
                <c:pt idx="190">
                  <c:v>5.0879080612088262E-2</c:v>
                </c:pt>
                <c:pt idx="191">
                  <c:v>5.7355977231894388E-2</c:v>
                </c:pt>
                <c:pt idx="192">
                  <c:v>6.4799825458122032E-2</c:v>
                </c:pt>
                <c:pt idx="193">
                  <c:v>7.333514908989136E-2</c:v>
                </c:pt>
                <c:pt idx="194">
                  <c:v>8.3095980266070402E-2</c:v>
                </c:pt>
                <c:pt idx="195">
                  <c:v>9.4224368148056764E-2</c:v>
                </c:pt>
                <c:pt idx="196">
                  <c:v>0.10686799130273082</c:v>
                </c:pt>
                <c:pt idx="197">
                  <c:v>0.12117668515132468</c:v>
                </c:pt>
                <c:pt idx="198">
                  <c:v>0.13729771553034756</c:v>
                </c:pt>
                <c:pt idx="199">
                  <c:v>0.15536968165443377</c:v>
                </c:pt>
                <c:pt idx="200">
                  <c:v>0.17551502675552308</c:v>
                </c:pt>
                <c:pt idx="201">
                  <c:v>0.19783127988822832</c:v>
                </c:pt>
                <c:pt idx="202">
                  <c:v>0.22238134870428422</c:v>
                </c:pt>
                <c:pt idx="203">
                  <c:v>0.2491834198850402</c:v>
                </c:pt>
                <c:pt idx="204">
                  <c:v>0.2782012750762734</c:v>
                </c:pt>
                <c:pt idx="205">
                  <c:v>0.30933605158978394</c:v>
                </c:pt>
                <c:pt idx="206">
                  <c:v>0.34242061027306298</c:v>
                </c:pt>
                <c:pt idx="207">
                  <c:v>0.37721765506611654</c:v>
                </c:pt>
                <c:pt idx="208">
                  <c:v>0.41342253053528921</c:v>
                </c:pt>
                <c:pt idx="209">
                  <c:v>0.45067119044396259</c:v>
                </c:pt>
                <c:pt idx="210">
                  <c:v>0.48855321969439375</c:v>
                </c:pt>
                <c:pt idx="211">
                  <c:v>0.52662909785284961</c:v>
                </c:pt>
                <c:pt idx="212">
                  <c:v>0.56445025036856777</c:v>
                </c:pt>
                <c:pt idx="213">
                  <c:v>0.60157998605251639</c:v>
                </c:pt>
                <c:pt idx="214">
                  <c:v>0.63761327319299466</c:v>
                </c:pt>
                <c:pt idx="215">
                  <c:v>0.6721934978784524</c:v>
                </c:pt>
                <c:pt idx="216">
                  <c:v>0.70502482966433377</c:v>
                </c:pt>
                <c:pt idx="217">
                  <c:v>0.73587947757592842</c:v>
                </c:pt>
                <c:pt idx="218">
                  <c:v>0.76459980953072104</c:v>
                </c:pt>
                <c:pt idx="219">
                  <c:v>0.7910958991472421</c:v>
                </c:pt>
                <c:pt idx="220">
                  <c:v>0.81533946876777341</c:v>
                </c:pt>
                <c:pt idx="221">
                  <c:v>0.83735538660409026</c:v>
                </c:pt>
                <c:pt idx="222">
                  <c:v>0.85721186980510333</c:v>
                </c:pt>
                <c:pt idx="223">
                  <c:v>0.87501039632885702</c:v>
                </c:pt>
                <c:pt idx="224">
                  <c:v>0.89087609983664284</c:v>
                </c:pt>
                <c:pt idx="225">
                  <c:v>0.90494917041634171</c:v>
                </c:pt>
                <c:pt idx="226">
                  <c:v>0.91737755142377608</c:v>
                </c:pt>
                <c:pt idx="227">
                  <c:v>0.92831103306468732</c:v>
                </c:pt>
                <c:pt idx="228">
                  <c:v>0.93789670521392265</c:v>
                </c:pt>
                <c:pt idx="229">
                  <c:v>0.94627564334291225</c:v>
                </c:pt>
                <c:pt idx="230">
                  <c:v>0.95358065424026128</c:v>
                </c:pt>
                <c:pt idx="231">
                  <c:v>0.95993489215528582</c:v>
                </c:pt>
                <c:pt idx="232">
                  <c:v>0.96545116101099149</c:v>
                </c:pt>
                <c:pt idx="233">
                  <c:v>0.97023173593755829</c:v>
                </c:pt>
                <c:pt idx="234">
                  <c:v>0.97436856113057235</c:v>
                </c:pt>
                <c:pt idx="235">
                  <c:v>0.97794370648528517</c:v>
                </c:pt>
                <c:pt idx="236">
                  <c:v>0.98102998980759715</c:v>
                </c:pt>
                <c:pt idx="237">
                  <c:v>0.98369169312284999</c:v>
                </c:pt>
                <c:pt idx="238">
                  <c:v>0.98598532004101569</c:v>
                </c:pt>
                <c:pt idx="239">
                  <c:v>0.9879603561997089</c:v>
                </c:pt>
                <c:pt idx="240">
                  <c:v>0.98966000672796117</c:v>
                </c:pt>
                <c:pt idx="241">
                  <c:v>0.99112189384781446</c:v>
                </c:pt>
                <c:pt idx="242">
                  <c:v>0.99237870460531818</c:v>
                </c:pt>
                <c:pt idx="243">
                  <c:v>0.9934587837361768</c:v>
                </c:pt>
                <c:pt idx="244">
                  <c:v>0.99438667021980864</c:v>
                </c:pt>
                <c:pt idx="245">
                  <c:v>0.99518357849777916</c:v>
                </c:pt>
                <c:pt idx="246">
                  <c:v>0.99586782690778619</c:v>
                </c:pt>
                <c:pt idx="247">
                  <c:v>0.99645521683612748</c:v>
                </c:pt>
                <c:pt idx="248">
                  <c:v>0.99695936659489159</c:v>
                </c:pt>
                <c:pt idx="249">
                  <c:v>0.99739200421892926</c:v>
                </c:pt>
                <c:pt idx="250">
                  <c:v>0.99776322335292633</c:v>
                </c:pt>
                <c:pt idx="251">
                  <c:v>0.99808170623515657</c:v>
                </c:pt>
                <c:pt idx="252">
                  <c:v>0.9983549175359272</c:v>
                </c:pt>
                <c:pt idx="253">
                  <c:v>0.99858927251388785</c:v>
                </c:pt>
                <c:pt idx="254">
                  <c:v>0.99879028263913339</c:v>
                </c:pt>
                <c:pt idx="255">
                  <c:v>0.99896268151653289</c:v>
                </c:pt>
                <c:pt idx="256">
                  <c:v>0.99911053363778424</c:v>
                </c:pt>
                <c:pt idx="257">
                  <c:v>0.99923732820357858</c:v>
                </c:pt>
                <c:pt idx="258">
                  <c:v>0.99934605999201598</c:v>
                </c:pt>
                <c:pt idx="259">
                  <c:v>0.99943929900780015</c:v>
                </c:pt>
                <c:pt idx="260">
                  <c:v>0.99951925042908274</c:v>
                </c:pt>
                <c:pt idx="261">
                  <c:v>0.99958780617442777</c:v>
                </c:pt>
                <c:pt idx="262">
                  <c:v>0.99964658923994243</c:v>
                </c:pt>
                <c:pt idx="263">
                  <c:v>0.99969699180451077</c:v>
                </c:pt>
                <c:pt idx="264">
                  <c:v>0.99974020796753948</c:v>
                </c:pt>
                <c:pt idx="265">
                  <c:v>0.99977726186680749</c:v>
                </c:pt>
                <c:pt idx="266">
                  <c:v>0.9998090318221361</c:v>
                </c:pt>
                <c:pt idx="267">
                  <c:v>0.9998362710620291</c:v>
                </c:pt>
                <c:pt idx="268">
                  <c:v>0.99985962551351715</c:v>
                </c:pt>
                <c:pt idx="269">
                  <c:v>0.99987964906886695</c:v>
                </c:pt>
                <c:pt idx="270">
                  <c:v>0.99989681668518893</c:v>
                </c:pt>
                <c:pt idx="271">
                  <c:v>0.99991153562323343</c:v>
                </c:pt>
                <c:pt idx="272">
                  <c:v>0.9999241550887199</c:v>
                </c:pt>
                <c:pt idx="273">
                  <c:v>0.99993497450254631</c:v>
                </c:pt>
                <c:pt idx="274">
                  <c:v>0.99994425059433401</c:v>
                </c:pt>
                <c:pt idx="275">
                  <c:v>0.99995220348633518</c:v>
                </c:pt>
                <c:pt idx="276">
                  <c:v>0.99995902191112007</c:v>
                </c:pt>
                <c:pt idx="277">
                  <c:v>0.99996486768616388</c:v>
                </c:pt>
                <c:pt idx="278">
                  <c:v>0.99996987955101202</c:v>
                </c:pt>
                <c:pt idx="279">
                  <c:v>0.9999741764577128</c:v>
                </c:pt>
                <c:pt idx="280">
                  <c:v>0.99997786039233261</c:v>
                </c:pt>
                <c:pt idx="281">
                  <c:v>0.99998101879432366</c:v>
                </c:pt>
                <c:pt idx="282">
                  <c:v>0.99998372663100632</c:v>
                </c:pt>
                <c:pt idx="283">
                  <c:v>0.99998604817630699</c:v>
                </c:pt>
                <c:pt idx="284">
                  <c:v>0.9999880385358858</c:v>
                </c:pt>
                <c:pt idx="285">
                  <c:v>0.99998974495479087</c:v>
                </c:pt>
                <c:pt idx="286">
                  <c:v>0.99999120793864527</c:v>
                </c:pt>
                <c:pt idx="287">
                  <c:v>0.9999924622149402</c:v>
                </c:pt>
                <c:pt idx="288">
                  <c:v>0.99999353755722964</c:v>
                </c:pt>
                <c:pt idx="289">
                  <c:v>0.99999445949177945</c:v>
                </c:pt>
                <c:pt idx="290">
                  <c:v>0.99999524990342581</c:v>
                </c:pt>
                <c:pt idx="291">
                  <c:v>0.99999592755501931</c:v>
                </c:pt>
                <c:pt idx="292">
                  <c:v>0.99999650853277566</c:v>
                </c:pt>
                <c:pt idx="293">
                  <c:v>0.99999700662810254</c:v>
                </c:pt>
                <c:pt idx="294">
                  <c:v>0.99999743366496163</c:v>
                </c:pt>
                <c:pt idx="295">
                  <c:v>0.99999779978053205</c:v>
                </c:pt>
                <c:pt idx="296">
                  <c:v>0.99999811366583868</c:v>
                </c:pt>
                <c:pt idx="297">
                  <c:v>0.99999838277205588</c:v>
                </c:pt>
                <c:pt idx="298">
                  <c:v>0.99999861348737917</c:v>
                </c:pt>
                <c:pt idx="299">
                  <c:v>0.99999881128866785</c:v>
                </c:pt>
                <c:pt idx="300">
                  <c:v>0.99999898087145433</c:v>
                </c:pt>
                <c:pt idx="301">
                  <c:v>0.99999912626140663</c:v>
                </c:pt>
                <c:pt idx="302">
                  <c:v>0.99999925090989084</c:v>
                </c:pt>
                <c:pt idx="303">
                  <c:v>0.9999993577759001</c:v>
                </c:pt>
                <c:pt idx="304">
                  <c:v>0.99999944939629692</c:v>
                </c:pt>
                <c:pt idx="305">
                  <c:v>0.99999952794603308</c:v>
                </c:pt>
                <c:pt idx="306">
                  <c:v>0.99999959528978155</c:v>
                </c:pt>
                <c:pt idx="307">
                  <c:v>0.99999965302619842</c:v>
                </c:pt>
                <c:pt idx="308">
                  <c:v>0.99999970252587544</c:v>
                </c:pt>
                <c:pt idx="309">
                  <c:v>0.999999744963874</c:v>
                </c:pt>
                <c:pt idx="310">
                  <c:v>0.99999978134762058</c:v>
                </c:pt>
                <c:pt idx="311">
                  <c:v>0.99999981254082115</c:v>
                </c:pt>
                <c:pt idx="312">
                  <c:v>0.9999998392839643</c:v>
                </c:pt>
                <c:pt idx="313">
                  <c:v>0.99999986221190051</c:v>
                </c:pt>
                <c:pt idx="314">
                  <c:v>0.99999988186891098</c:v>
                </c:pt>
                <c:pt idx="315">
                  <c:v>0.99999989872162953</c:v>
                </c:pt>
                <c:pt idx="316">
                  <c:v>0.99999991317012038</c:v>
                </c:pt>
                <c:pt idx="317">
                  <c:v>0.99999992555737238</c:v>
                </c:pt>
                <c:pt idx="318">
                  <c:v>0.99999993617744465</c:v>
                </c:pt>
                <c:pt idx="319">
                  <c:v>0.99999994528244518</c:v>
                </c:pt>
                <c:pt idx="320">
                  <c:v>0.99999995308851575</c:v>
                </c:pt>
                <c:pt idx="321">
                  <c:v>0.99999995978096334</c:v>
                </c:pt>
                <c:pt idx="322">
                  <c:v>0.99999996551865811</c:v>
                </c:pt>
                <c:pt idx="323">
                  <c:v>0.99999997043780686</c:v>
                </c:pt>
                <c:pt idx="324">
                  <c:v>0.9999999746551842</c:v>
                </c:pt>
                <c:pt idx="325">
                  <c:v>0.99999997827090548</c:v>
                </c:pt>
                <c:pt idx="326">
                  <c:v>0.9999999813708037</c:v>
                </c:pt>
                <c:pt idx="327">
                  <c:v>0.99999998402846679</c:v>
                </c:pt>
                <c:pt idx="328">
                  <c:v>0.99999998630698439</c:v>
                </c:pt>
                <c:pt idx="329">
                  <c:v>0.99999998826044612</c:v>
                </c:pt>
                <c:pt idx="330">
                  <c:v>0.99999998993522488</c:v>
                </c:pt>
                <c:pt idx="331">
                  <c:v>0.99999999137107765</c:v>
                </c:pt>
                <c:pt idx="332">
                  <c:v>0.99999999260208972</c:v>
                </c:pt>
                <c:pt idx="333">
                  <c:v>0.99999999365748415</c:v>
                </c:pt>
                <c:pt idx="334">
                  <c:v>0.99999999456231503</c:v>
                </c:pt>
                <c:pt idx="335">
                  <c:v>0.99999999533806161</c:v>
                </c:pt>
                <c:pt idx="336">
                  <c:v>0.99999999600313916</c:v>
                </c:pt>
                <c:pt idx="337">
                  <c:v>0.99999999657333616</c:v>
                </c:pt>
                <c:pt idx="338">
                  <c:v>0.99999999706218801</c:v>
                </c:pt>
                <c:pt idx="339">
                  <c:v>0.99999999748129986</c:v>
                </c:pt>
                <c:pt idx="340">
                  <c:v>0.99999999784062044</c:v>
                </c:pt>
                <c:pt idx="341">
                  <c:v>0.99999999814868024</c:v>
                </c:pt>
                <c:pt idx="342">
                  <c:v>0.99999999841279141</c:v>
                </c:pt>
                <c:pt idx="343">
                  <c:v>0.99999999863922451</c:v>
                </c:pt>
                <c:pt idx="344">
                  <c:v>0.99999999883335455</c:v>
                </c:pt>
                <c:pt idx="345">
                  <c:v>0.99999999899978964</c:v>
                </c:pt>
                <c:pt idx="346">
                  <c:v>0.99999999914248083</c:v>
                </c:pt>
                <c:pt idx="347">
                  <c:v>0.99999999926481542</c:v>
                </c:pt>
                <c:pt idx="348">
                  <c:v>0.99999999936969752</c:v>
                </c:pt>
                <c:pt idx="349">
                  <c:v>0.99999999945961759</c:v>
                </c:pt>
                <c:pt idx="350">
                  <c:v>0.99999999953670926</c:v>
                </c:pt>
                <c:pt idx="351">
                  <c:v>0.99999999960280261</c:v>
                </c:pt>
                <c:pt idx="352">
                  <c:v>0.99999999965946729</c:v>
                </c:pt>
                <c:pt idx="353">
                  <c:v>0.99999999970804798</c:v>
                </c:pt>
                <c:pt idx="354">
                  <c:v>0.99999999974969822</c:v>
                </c:pt>
                <c:pt idx="355">
                  <c:v>0.99999999978540655</c:v>
                </c:pt>
                <c:pt idx="356">
                  <c:v>0.99999999981602072</c:v>
                </c:pt>
                <c:pt idx="357">
                  <c:v>0.99999999984226728</c:v>
                </c:pt>
                <c:pt idx="358">
                  <c:v>0.99999999986476973</c:v>
                </c:pt>
                <c:pt idx="359">
                  <c:v>0.99999999988406163</c:v>
                </c:pt>
                <c:pt idx="360">
                  <c:v>0.99999999990060195</c:v>
                </c:pt>
                <c:pt idx="361">
                  <c:v>0.99999999991478195</c:v>
                </c:pt>
                <c:pt idx="362">
                  <c:v>0.99999999992693933</c:v>
                </c:pt>
                <c:pt idx="363">
                  <c:v>0.99999999993736233</c:v>
                </c:pt>
                <c:pt idx="364">
                  <c:v>0.99999999994629829</c:v>
                </c:pt>
                <c:pt idx="365">
                  <c:v>0.9999999999539595</c:v>
                </c:pt>
                <c:pt idx="366">
                  <c:v>0.9999999999605278</c:v>
                </c:pt>
                <c:pt idx="367">
                  <c:v>0.99999999996615885</c:v>
                </c:pt>
              </c:numCache>
            </c:numRef>
          </c:xVal>
          <c:yVal>
            <c:numRef>
              <c:f>Bode03!$I$4:$I$371</c:f>
              <c:numCache>
                <c:formatCode>General</c:formatCode>
                <c:ptCount val="368"/>
                <c:pt idx="0">
                  <c:v>0</c:v>
                </c:pt>
                <c:pt idx="1">
                  <c:v>-9.8999999999999007E-8</c:v>
                </c:pt>
                <c:pt idx="2">
                  <c:v>-1.0691999999999874E-7</c:v>
                </c:pt>
                <c:pt idx="3">
                  <c:v>-1.1547359999999841E-7</c:v>
                </c:pt>
                <c:pt idx="4">
                  <c:v>-1.2471148799999805E-7</c:v>
                </c:pt>
                <c:pt idx="5">
                  <c:v>-1.3468840703999757E-7</c:v>
                </c:pt>
                <c:pt idx="6">
                  <c:v>-1.4546347960319694E-7</c:v>
                </c:pt>
                <c:pt idx="7">
                  <c:v>-1.5710055797145211E-7</c:v>
                </c:pt>
                <c:pt idx="8">
                  <c:v>-1.6966860260916761E-7</c:v>
                </c:pt>
                <c:pt idx="9">
                  <c:v>-1.832420908179001E-7</c:v>
                </c:pt>
                <c:pt idx="10">
                  <c:v>-1.9790145808333096E-7</c:v>
                </c:pt>
                <c:pt idx="11">
                  <c:v>-2.1373357472999604E-7</c:v>
                </c:pt>
                <c:pt idx="12">
                  <c:v>-2.3083226070839401E-7</c:v>
                </c:pt>
                <c:pt idx="13">
                  <c:v>-2.4929884156506327E-7</c:v>
                </c:pt>
                <c:pt idx="14">
                  <c:v>-2.6924274889026557E-7</c:v>
                </c:pt>
                <c:pt idx="15">
                  <c:v>-2.9078216880148321E-7</c:v>
                </c:pt>
                <c:pt idx="16">
                  <c:v>-3.1404474230559739E-7</c:v>
                </c:pt>
                <c:pt idx="17">
                  <c:v>-3.3916832169003956E-7</c:v>
                </c:pt>
                <c:pt idx="18">
                  <c:v>-3.6630178742523554E-7</c:v>
                </c:pt>
                <c:pt idx="19">
                  <c:v>-3.956059304192453E-7</c:v>
                </c:pt>
                <c:pt idx="20">
                  <c:v>-4.2725440485277372E-7</c:v>
                </c:pt>
                <c:pt idx="21">
                  <c:v>-4.6143475724098126E-7</c:v>
                </c:pt>
                <c:pt idx="22">
                  <c:v>-4.983495378202418E-7</c:v>
                </c:pt>
                <c:pt idx="23">
                  <c:v>-5.3821750084583847E-7</c:v>
                </c:pt>
                <c:pt idx="24">
                  <c:v>-5.8127490091347713E-7</c:v>
                </c:pt>
                <c:pt idx="25">
                  <c:v>-6.2777689298651934E-7</c:v>
                </c:pt>
                <c:pt idx="26">
                  <c:v>-6.7799904442539544E-7</c:v>
                </c:pt>
                <c:pt idx="27">
                  <c:v>-7.3223896797937005E-7</c:v>
                </c:pt>
                <c:pt idx="28">
                  <c:v>-7.9081808541764788E-7</c:v>
                </c:pt>
                <c:pt idx="29">
                  <c:v>-8.5408353225096896E-7</c:v>
                </c:pt>
                <c:pt idx="30">
                  <c:v>-9.2241021483093227E-7</c:v>
                </c:pt>
                <c:pt idx="31">
                  <c:v>-9.9620303201726282E-7</c:v>
                </c:pt>
                <c:pt idx="32">
                  <c:v>-1.075899274578463E-6</c:v>
                </c:pt>
                <c:pt idx="33">
                  <c:v>-1.1619712165445116E-6</c:v>
                </c:pt>
                <c:pt idx="34">
                  <c:v>-1.2549289138677848E-6</c:v>
                </c:pt>
                <c:pt idx="35">
                  <c:v>-1.3553232269768458E-6</c:v>
                </c:pt>
                <c:pt idx="36">
                  <c:v>-1.4637490851345367E-6</c:v>
                </c:pt>
                <c:pt idx="37">
                  <c:v>-1.5808490119447251E-6</c:v>
                </c:pt>
                <c:pt idx="38">
                  <c:v>-1.7073169328995782E-6</c:v>
                </c:pt>
                <c:pt idx="39">
                  <c:v>-1.843902287530632E-6</c:v>
                </c:pt>
                <c:pt idx="40">
                  <c:v>-1.9914144705319336E-6</c:v>
                </c:pt>
                <c:pt idx="41">
                  <c:v>-2.1507276281730402E-6</c:v>
                </c:pt>
                <c:pt idx="42">
                  <c:v>-2.322785838425059E-6</c:v>
                </c:pt>
                <c:pt idx="43">
                  <c:v>-2.5086087054967663E-6</c:v>
                </c:pt>
                <c:pt idx="44">
                  <c:v>-2.7092974019336131E-6</c:v>
                </c:pt>
                <c:pt idx="45">
                  <c:v>-2.9260411940846552E-6</c:v>
                </c:pt>
                <c:pt idx="46">
                  <c:v>-3.1601244896068333E-6</c:v>
                </c:pt>
                <c:pt idx="47">
                  <c:v>-3.4129344487695951E-6</c:v>
                </c:pt>
                <c:pt idx="48">
                  <c:v>-3.6859692046638735E-6</c:v>
                </c:pt>
                <c:pt idx="49">
                  <c:v>-3.9808467410278014E-6</c:v>
                </c:pt>
                <c:pt idx="50">
                  <c:v>-4.2993144802984593E-6</c:v>
                </c:pt>
                <c:pt idx="51">
                  <c:v>-4.6432596387077667E-6</c:v>
                </c:pt>
                <c:pt idx="52">
                  <c:v>-5.0147204097860307E-6</c:v>
                </c:pt>
                <c:pt idx="53">
                  <c:v>-5.4158980425457895E-6</c:v>
                </c:pt>
                <c:pt idx="54">
                  <c:v>-5.8491698859203273E-6</c:v>
                </c:pt>
                <c:pt idx="55">
                  <c:v>-6.3171034767572588E-6</c:v>
                </c:pt>
                <c:pt idx="56">
                  <c:v>-6.8224717548516164E-6</c:v>
                </c:pt>
                <c:pt idx="57">
                  <c:v>-7.3682694951815211E-6</c:v>
                </c:pt>
                <c:pt idx="58">
                  <c:v>-7.9577310547226922E-6</c:v>
                </c:pt>
                <c:pt idx="59">
                  <c:v>-8.5943495390081072E-6</c:v>
                </c:pt>
                <c:pt idx="60">
                  <c:v>-9.2818975020123553E-6</c:v>
                </c:pt>
                <c:pt idx="61">
                  <c:v>-1.0024449302026718E-5</c:v>
                </c:pt>
                <c:pt idx="62">
                  <c:v>-1.0826405246004147E-5</c:v>
                </c:pt>
                <c:pt idx="63">
                  <c:v>-1.1692517665451794E-5</c:v>
                </c:pt>
                <c:pt idx="64">
                  <c:v>-1.2627919078394837E-5</c:v>
                </c:pt>
                <c:pt idx="65">
                  <c:v>-1.3638152604297192E-5</c:v>
                </c:pt>
                <c:pt idx="66">
                  <c:v>-1.4729204812175839E-5</c:v>
                </c:pt>
                <c:pt idx="67">
                  <c:v>-1.5907541196563975E-5</c:v>
                </c:pt>
                <c:pt idx="68">
                  <c:v>-1.7180144491550996E-5</c:v>
                </c:pt>
                <c:pt idx="69">
                  <c:v>-1.8554556049945284E-5</c:v>
                </c:pt>
                <c:pt idx="70">
                  <c:v>-2.0038920532769629E-5</c:v>
                </c:pt>
                <c:pt idx="71">
                  <c:v>-2.1642034173915736E-5</c:v>
                </c:pt>
                <c:pt idx="72">
                  <c:v>-2.3373396905970328E-5</c:v>
                </c:pt>
                <c:pt idx="73">
                  <c:v>-2.5243268656106573E-5</c:v>
                </c:pt>
                <c:pt idx="74">
                  <c:v>-2.7262730145645639E-5</c:v>
                </c:pt>
                <c:pt idx="75">
                  <c:v>-2.944374855358181E-5</c:v>
                </c:pt>
                <c:pt idx="76">
                  <c:v>-3.1799248433187933E-5</c:v>
                </c:pt>
                <c:pt idx="77">
                  <c:v>-3.4343188301946972E-5</c:v>
                </c:pt>
                <c:pt idx="78">
                  <c:v>-3.7090643358675469E-5</c:v>
                </c:pt>
                <c:pt idx="79">
                  <c:v>-4.0057894818013299E-5</c:v>
                </c:pt>
                <c:pt idx="80">
                  <c:v>-4.3262526391668244E-5</c:v>
                </c:pt>
                <c:pt idx="81">
                  <c:v>-4.6723528488154585E-5</c:v>
                </c:pt>
                <c:pt idx="82">
                  <c:v>-5.0461410748503844E-5</c:v>
                </c:pt>
                <c:pt idx="83">
                  <c:v>-5.4498323584823642E-5</c:v>
                </c:pt>
                <c:pt idx="84">
                  <c:v>-5.885818944193007E-5</c:v>
                </c:pt>
                <c:pt idx="85">
                  <c:v>-6.3566844559896919E-5</c:v>
                </c:pt>
                <c:pt idx="86">
                  <c:v>-6.8652192077591075E-5</c:v>
                </c:pt>
                <c:pt idx="87">
                  <c:v>-7.4144367384468943E-5</c:v>
                </c:pt>
                <c:pt idx="88">
                  <c:v>-8.0075916700488516E-5</c:v>
                </c:pt>
                <c:pt idx="89">
                  <c:v>-8.6481989942379319E-5</c:v>
                </c:pt>
                <c:pt idx="90">
                  <c:v>-9.340054901916995E-5</c:v>
                </c:pt>
                <c:pt idx="91">
                  <c:v>-1.0087259279130205E-4</c:v>
                </c:pt>
                <c:pt idx="92">
                  <c:v>-1.0894240002640333E-4</c:v>
                </c:pt>
                <c:pt idx="93">
                  <c:v>-1.1765779179143423E-4</c:v>
                </c:pt>
                <c:pt idx="94">
                  <c:v>-1.2707041483609464E-4</c:v>
                </c:pt>
                <c:pt idx="95">
                  <c:v>-1.3723604764676381E-4</c:v>
                </c:pt>
                <c:pt idx="96">
                  <c:v>-1.4821493098457811E-4</c:v>
                </c:pt>
                <c:pt idx="97">
                  <c:v>-1.6007212486633305E-4</c:v>
                </c:pt>
                <c:pt idx="98">
                  <c:v>-1.7287789410357738E-4</c:v>
                </c:pt>
                <c:pt idx="99">
                  <c:v>-1.8670812468448171E-4</c:v>
                </c:pt>
                <c:pt idx="100">
                  <c:v>-2.0164477346581189E-4</c:v>
                </c:pt>
                <c:pt idx="101">
                  <c:v>-2.1777635383970082E-4</c:v>
                </c:pt>
                <c:pt idx="102">
                  <c:v>-2.3519846025305604E-4</c:v>
                </c:pt>
                <c:pt idx="103">
                  <c:v>-2.5401433468763199E-4</c:v>
                </c:pt>
                <c:pt idx="104">
                  <c:v>-2.7433547845738716E-4</c:v>
                </c:pt>
                <c:pt idx="105">
                  <c:v>-2.962823129482219E-4</c:v>
                </c:pt>
                <c:pt idx="106">
                  <c:v>-3.199848932151172E-4</c:v>
                </c:pt>
                <c:pt idx="107">
                  <c:v>-3.4558367866480762E-4</c:v>
                </c:pt>
                <c:pt idx="108">
                  <c:v>-3.7323036539024888E-4</c:v>
                </c:pt>
                <c:pt idx="109">
                  <c:v>-4.0308878508829175E-4</c:v>
                </c:pt>
                <c:pt idx="110">
                  <c:v>-4.3533587588629862E-4</c:v>
                </c:pt>
                <c:pt idx="111">
                  <c:v>-4.7016273082925062E-4</c:v>
                </c:pt>
                <c:pt idx="112">
                  <c:v>-5.0777573023872975E-4</c:v>
                </c:pt>
                <c:pt idx="113">
                  <c:v>-5.4839776465167309E-4</c:v>
                </c:pt>
                <c:pt idx="114">
                  <c:v>-5.9226955558296871E-4</c:v>
                </c:pt>
                <c:pt idx="115">
                  <c:v>-6.3965108193486339E-4</c:v>
                </c:pt>
                <c:pt idx="116">
                  <c:v>-6.9082312050125407E-4</c:v>
                </c:pt>
                <c:pt idx="117">
                  <c:v>-7.4608890968980222E-4</c:v>
                </c:pt>
                <c:pt idx="118">
                  <c:v>-8.0577594631345414E-4</c:v>
                </c:pt>
                <c:pt idx="119">
                  <c:v>-8.7023792608955102E-4</c:v>
                </c:pt>
                <c:pt idx="120">
                  <c:v>-9.3985683933385728E-4</c:v>
                </c:pt>
                <c:pt idx="121">
                  <c:v>-1.0150452342534099E-3</c:v>
                </c:pt>
                <c:pt idx="122">
                  <c:v>-1.0962486612313704E-3</c:v>
                </c:pt>
                <c:pt idx="123">
                  <c:v>-1.1839483125646857E-3</c:v>
                </c:pt>
                <c:pt idx="124">
                  <c:v>-1.2786638732674206E-3</c:v>
                </c:pt>
                <c:pt idx="125">
                  <c:v>-1.3809565997955767E-3</c:v>
                </c:pt>
                <c:pt idx="126">
                  <c:v>-1.491432644890034E-3</c:v>
                </c:pt>
                <c:pt idx="127">
                  <c:v>-1.610746648180357E-3</c:v>
                </c:pt>
                <c:pt idx="128">
                  <c:v>-1.7396056137514958E-3</c:v>
                </c:pt>
                <c:pt idx="129">
                  <c:v>-1.8787730975562795E-3</c:v>
                </c:pt>
                <c:pt idx="130">
                  <c:v>-2.0290737293680184E-3</c:v>
                </c:pt>
                <c:pt idx="131">
                  <c:v>-2.1913980959187727E-3</c:v>
                </c:pt>
                <c:pt idx="132">
                  <c:v>-2.3667080139700082E-3</c:v>
                </c:pt>
                <c:pt idx="133">
                  <c:v>-2.5560422243235772E-3</c:v>
                </c:pt>
                <c:pt idx="134">
                  <c:v>-2.7605225402131516E-3</c:v>
                </c:pt>
                <c:pt idx="135">
                  <c:v>-2.9813604861303948E-3</c:v>
                </c:pt>
                <c:pt idx="136">
                  <c:v>-3.2198644659475876E-3</c:v>
                </c:pt>
                <c:pt idx="137">
                  <c:v>-3.4774475022105377E-3</c:v>
                </c:pt>
                <c:pt idx="138">
                  <c:v>-3.7556355917034369E-3</c:v>
                </c:pt>
                <c:pt idx="139">
                  <c:v>-4.0560767258418194E-3</c:v>
                </c:pt>
                <c:pt idx="140">
                  <c:v>-4.3805506281407039E-3</c:v>
                </c:pt>
                <c:pt idx="141">
                  <c:v>-4.7309792649408693E-3</c:v>
                </c:pt>
                <c:pt idx="142">
                  <c:v>-5.1094381897638782E-3</c:v>
                </c:pt>
                <c:pt idx="143">
                  <c:v>-5.5181687861092163E-3</c:v>
                </c:pt>
                <c:pt idx="144">
                  <c:v>-5.959591478204883E-3</c:v>
                </c:pt>
                <c:pt idx="145">
                  <c:v>-6.4363199841702143E-3</c:v>
                </c:pt>
                <c:pt idx="146">
                  <c:v>-6.9511766912337515E-3</c:v>
                </c:pt>
                <c:pt idx="147">
                  <c:v>-7.5072092380474081E-3</c:v>
                </c:pt>
                <c:pt idx="148">
                  <c:v>-8.1077083947163984E-3</c:v>
                </c:pt>
                <c:pt idx="149">
                  <c:v>-8.7562273368711353E-3</c:v>
                </c:pt>
                <c:pt idx="150">
                  <c:v>-9.4566024158711393E-3</c:v>
                </c:pt>
                <c:pt idx="151">
                  <c:v>-1.0212975532952872E-2</c:v>
                </c:pt>
                <c:pt idx="152">
                  <c:v>-1.1029818230680111E-2</c:v>
                </c:pt>
                <c:pt idx="153">
                  <c:v>-1.1911957620249764E-2</c:v>
                </c:pt>
                <c:pt idx="154">
                  <c:v>-1.2864604267814207E-2</c:v>
                </c:pt>
                <c:pt idx="155">
                  <c:v>-1.3893382166698609E-2</c:v>
                </c:pt>
                <c:pt idx="156">
                  <c:v>-1.5004360924823242E-2</c:v>
                </c:pt>
                <c:pt idx="157">
                  <c:v>-1.6204090297276867E-2</c:v>
                </c:pt>
                <c:pt idx="158">
                  <c:v>-1.749963719217483E-2</c:v>
                </c:pt>
                <c:pt idx="159">
                  <c:v>-1.8898625272839309E-2</c:v>
                </c:pt>
                <c:pt idx="160">
                  <c:v>-2.0409277269896692E-2</c:v>
                </c:pt>
                <c:pt idx="161">
                  <c:v>-2.2040460101749444E-2</c:v>
                </c:pt>
                <c:pt idx="162">
                  <c:v>-2.3801732879340995E-2</c:v>
                </c:pt>
                <c:pt idx="163">
                  <c:v>-2.5703397839039546E-2</c:v>
                </c:pt>
                <c:pt idx="164">
                  <c:v>-2.7756554203112471E-2</c:v>
                </c:pt>
                <c:pt idx="165">
                  <c:v>-2.9973154907249742E-2</c:v>
                </c:pt>
                <c:pt idx="166">
                  <c:v>-3.2366066054674181E-2</c:v>
                </c:pt>
                <c:pt idx="167">
                  <c:v>-3.4949128851248838E-2</c:v>
                </c:pt>
                <c:pt idx="168">
                  <c:v>-3.7737223639074551E-2</c:v>
                </c:pt>
                <c:pt idx="169">
                  <c:v>-4.0746335469213739E-2</c:v>
                </c:pt>
                <c:pt idx="170">
                  <c:v>-4.3993620427334859E-2</c:v>
                </c:pt>
                <c:pt idx="171">
                  <c:v>-4.7497471636934033E-2</c:v>
                </c:pt>
                <c:pt idx="172">
                  <c:v>-5.1277583498347497E-2</c:v>
                </c:pt>
                <c:pt idx="173">
                  <c:v>-5.5355012259870877E-2</c:v>
                </c:pt>
                <c:pt idx="174">
                  <c:v>-5.9752230438185401E-2</c:v>
                </c:pt>
                <c:pt idx="175">
                  <c:v>-6.4493171883158548E-2</c:v>
                </c:pt>
                <c:pt idx="176">
                  <c:v>-6.9603263386779704E-2</c:v>
                </c:pt>
                <c:pt idx="177">
                  <c:v>-7.5109437632914097E-2</c:v>
                </c:pt>
                <c:pt idx="178">
                  <c:v>-8.1040120934984014E-2</c:v>
                </c:pt>
                <c:pt idx="179">
                  <c:v>-8.7425187570790097E-2</c:v>
                </c:pt>
                <c:pt idx="180">
                  <c:v>-9.4295870554617411E-2</c:v>
                </c:pt>
                <c:pt idx="181">
                  <c:v>-0.10168461634642385</c:v>
                </c:pt>
                <c:pt idx="182">
                  <c:v>-0.10962486825509324</c:v>
                </c:pt>
                <c:pt idx="183">
                  <c:v>-0.11815076013483496</c:v>
                </c:pt>
                <c:pt idx="184">
                  <c:v>-0.12729669842128541</c:v>
                </c:pt>
                <c:pt idx="185">
                  <c:v>-0.13709680668115715</c:v>
                </c:pt>
                <c:pt idx="186">
                  <c:v>-0.14758420281409451</c:v>
                </c:pt>
                <c:pt idx="187">
                  <c:v>-0.15879007512804569</c:v>
                </c:pt>
                <c:pt idx="188">
                  <c:v>-0.17074252016364233</c:v>
                </c:pt>
                <c:pt idx="189">
                  <c:v>-0.1834651030578541</c:v>
                </c:pt>
                <c:pt idx="190">
                  <c:v>-0.19697510140694882</c:v>
                </c:pt>
                <c:pt idx="191">
                  <c:v>-0.21128139738270321</c:v>
                </c:pt>
                <c:pt idx="192">
                  <c:v>-0.22638199206937856</c:v>
                </c:pt>
                <c:pt idx="193">
                  <c:v>-0.24226113284791201</c:v>
                </c:pt>
                <c:pt idx="194">
                  <c:v>-0.25888607172335859</c:v>
                </c:pt>
                <c:pt idx="195">
                  <c:v>-0.27620351242632091</c:v>
                </c:pt>
                <c:pt idx="196">
                  <c:v>-0.29413585917170582</c:v>
                </c:pt>
                <c:pt idx="197">
                  <c:v>-0.31257745116782604</c:v>
                </c:pt>
                <c:pt idx="198">
                  <c:v>-0.33139105298091376</c:v>
                </c:pt>
                <c:pt idx="199">
                  <c:v>-0.35040496642253521</c:v>
                </c:pt>
                <c:pt idx="200">
                  <c:v>-0.36941122398498716</c:v>
                </c:pt>
                <c:pt idx="201">
                  <c:v>-0.38816539952048285</c:v>
                </c:pt>
                <c:pt idx="202">
                  <c:v>-0.40638860458899512</c:v>
                </c:pt>
                <c:pt idx="203">
                  <c:v>-0.42377219981764536</c:v>
                </c:pt>
                <c:pt idx="204">
                  <c:v>-0.43998561155220955</c:v>
                </c:pt>
                <c:pt idx="205">
                  <c:v>-0.45468738633540773</c:v>
                </c:pt>
                <c:pt idx="206">
                  <c:v>-0.46753924117234991</c:v>
                </c:pt>
                <c:pt idx="207">
                  <c:v>-0.47822240884676037</c:v>
                </c:pt>
                <c:pt idx="208">
                  <c:v>-0.48645510284756999</c:v>
                </c:pt>
                <c:pt idx="209">
                  <c:v>-0.49200953288754867</c:v>
                </c:pt>
                <c:pt idx="210">
                  <c:v>-0.49472669567911842</c:v>
                </c:pt>
                <c:pt idx="211">
                  <c:v>-0.49452723092472051</c:v>
                </c:pt>
                <c:pt idx="212">
                  <c:v>-0.49141699983935705</c:v>
                </c:pt>
                <c:pt idx="213">
                  <c:v>-0.48548666953284692</c:v>
                </c:pt>
                <c:pt idx="214">
                  <c:v>-0.47690535724925559</c:v>
                </c:pt>
                <c:pt idx="215">
                  <c:v>-0.46590914808272227</c:v>
                </c:pt>
                <c:pt idx="216">
                  <c:v>-0.45278589589093232</c:v>
                </c:pt>
                <c:pt idx="217">
                  <c:v>-0.43785804415845364</c:v>
                </c:pt>
                <c:pt idx="218">
                  <c:v>-0.42146522856768787</c:v>
                </c:pt>
                <c:pt idx="219">
                  <c:v>-0.40394818540393396</c:v>
                </c:pt>
                <c:pt idx="220">
                  <c:v>-0.38563507896058447</c:v>
                </c:pt>
                <c:pt idx="221">
                  <c:v>-0.36683088337167813</c:v>
                </c:pt>
                <c:pt idx="222">
                  <c:v>-0.3478100038359922</c:v>
                </c:pt>
                <c:pt idx="223">
                  <c:v>-0.32881196238665383</c:v>
                </c:pt>
                <c:pt idx="224">
                  <c:v>-0.31003973225195042</c:v>
                </c:pt>
                <c:pt idx="225">
                  <c:v>-0.29166018083255729</c:v>
                </c:pt>
                <c:pt idx="226">
                  <c:v>-0.27380605377115164</c:v>
                </c:pt>
                <c:pt idx="227">
                  <c:v>-0.2565789728050743</c:v>
                </c:pt>
                <c:pt idx="228">
                  <c:v>-0.24005299959577711</c:v>
                </c:pt>
                <c:pt idx="229">
                  <c:v>-0.22427841312150143</c:v>
                </c:pt>
                <c:pt idx="230">
                  <c:v>-0.20928544297532786</c:v>
                </c:pt>
                <c:pt idx="231">
                  <c:v>-0.19508778511136565</c:v>
                </c:pt>
                <c:pt idx="232">
                  <c:v>-0.1816857956022703</c:v>
                </c:pt>
                <c:pt idx="233">
                  <c:v>-0.16906931086547344</c:v>
                </c:pt>
                <c:pt idx="234">
                  <c:v>-0.15722008084915934</c:v>
                </c:pt>
                <c:pt idx="235">
                  <c:v>-0.14611382718949109</c:v>
                </c:pt>
                <c:pt idx="236">
                  <c:v>-0.1357219540228437</c:v>
                </c:pt>
                <c:pt idx="237">
                  <c:v>-0.12601294749024514</c:v>
                </c:pt>
                <c:pt idx="238">
                  <c:v>-0.11695350317558491</c:v>
                </c:pt>
                <c:pt idx="239">
                  <c:v>-0.10850942051015931</c:v>
                </c:pt>
                <c:pt idx="240">
                  <c:v>-0.10064630086820193</c:v>
                </c:pt>
                <c:pt idx="241">
                  <c:v>-9.3330082619775434E-2</c:v>
                </c:pt>
                <c:pt idx="242">
                  <c:v>-8.6527442451757614E-2</c:v>
                </c:pt>
                <c:pt idx="243">
                  <c:v>-8.0206088241322207E-2</c:v>
                </c:pt>
                <c:pt idx="244">
                  <c:v>-7.4334964930161757E-2</c:v>
                </c:pt>
                <c:pt idx="245">
                  <c:v>-6.8884391346018786E-2</c:v>
                </c:pt>
                <c:pt idx="246">
                  <c:v>-6.3826142816463982E-2</c:v>
                </c:pt>
                <c:pt idx="247">
                  <c:v>-5.9133491733153833E-2</c:v>
                </c:pt>
                <c:pt idx="248">
                  <c:v>-5.478121593715328E-2</c:v>
                </c:pt>
                <c:pt idx="249">
                  <c:v>-5.0745582874430768E-2</c:v>
                </c:pt>
                <c:pt idx="250">
                  <c:v>-4.7004315874544678E-2</c:v>
                </c:pt>
                <c:pt idx="251">
                  <c:v>-4.353654759195668E-2</c:v>
                </c:pt>
                <c:pt idx="252">
                  <c:v>-4.0322764576829227E-2</c:v>
                </c:pt>
                <c:pt idx="253">
                  <c:v>-3.7344746072387233E-2</c:v>
                </c:pt>
                <c:pt idx="254">
                  <c:v>-3.4585499434951497E-2</c:v>
                </c:pt>
                <c:pt idx="255">
                  <c:v>-3.2029194011028661E-2</c:v>
                </c:pt>
                <c:pt idx="256">
                  <c:v>-2.9661094858144225E-2</c:v>
                </c:pt>
                <c:pt idx="257">
                  <c:v>-2.7467497341187679E-2</c:v>
                </c:pt>
                <c:pt idx="258">
                  <c:v>-2.5435663356205999E-2</c:v>
                </c:pt>
                <c:pt idx="259">
                  <c:v>-2.3553759714219667E-2</c:v>
                </c:pt>
                <c:pt idx="260">
                  <c:v>-2.1810799046764733E-2</c:v>
                </c:pt>
                <c:pt idx="261">
                  <c:v>-2.0196583462719419E-2</c:v>
                </c:pt>
                <c:pt idx="262">
                  <c:v>-1.8701651084636738E-2</c:v>
                </c:pt>
                <c:pt idx="263">
                  <c:v>-1.7317225515881718E-2</c:v>
                </c:pt>
                <c:pt idx="264">
                  <c:v>-1.6035168232221474E-2</c:v>
                </c:pt>
                <c:pt idx="265">
                  <c:v>-1.4847933849015392E-2</c:v>
                </c:pt>
                <c:pt idx="266">
                  <c:v>-1.3748528184507263E-2</c:v>
                </c:pt>
                <c:pt idx="267">
                  <c:v>-1.2730469018306583E-2</c:v>
                </c:pt>
                <c:pt idx="268">
                  <c:v>-1.1787749429875816E-2</c:v>
                </c:pt>
                <c:pt idx="269">
                  <c:v>-1.0914803593062666E-2</c:v>
                </c:pt>
                <c:pt idx="270">
                  <c:v>-1.0106474898124216E-2</c:v>
                </c:pt>
                <c:pt idx="271">
                  <c:v>-9.357986271255803E-3</c:v>
                </c:pt>
                <c:pt idx="272">
                  <c:v>-8.6649125625528345E-3</c:v>
                </c:pt>
                <c:pt idx="273">
                  <c:v>-8.0231548759678913E-3</c:v>
                </c:pt>
                <c:pt idx="274">
                  <c:v>-7.4289167186849031E-3</c:v>
                </c:pt>
                <c:pt idx="275">
                  <c:v>-6.8786818520366732E-3</c:v>
                </c:pt>
                <c:pt idx="276">
                  <c:v>-6.3691937313464534E-3</c:v>
                </c:pt>
                <c:pt idx="277">
                  <c:v>-5.8974364276542816E-3</c:v>
                </c:pt>
                <c:pt idx="278">
                  <c:v>-5.4606169300233836E-3</c:v>
                </c:pt>
                <c:pt idx="279">
                  <c:v>-5.0561487328830207E-3</c:v>
                </c:pt>
                <c:pt idx="280">
                  <c:v>-4.6816366185572604E-3</c:v>
                </c:pt>
                <c:pt idx="281">
                  <c:v>-4.3348625506853594E-3</c:v>
                </c:pt>
                <c:pt idx="282">
                  <c:v>-4.0137725996103567E-3</c:v>
                </c:pt>
                <c:pt idx="283">
                  <c:v>-3.7164648259655265E-3</c:v>
                </c:pt>
                <c:pt idx="284">
                  <c:v>-3.4411780536022112E-3</c:v>
                </c:pt>
                <c:pt idx="285">
                  <c:v>-3.1862814676659416E-3</c:v>
                </c:pt>
                <c:pt idx="286">
                  <c:v>-2.9502649780358313E-3</c:v>
                </c:pt>
                <c:pt idx="287">
                  <c:v>-2.7317302924951014E-3</c:v>
                </c:pt>
                <c:pt idx="288">
                  <c:v>-2.5293826479027529E-3</c:v>
                </c:pt>
                <c:pt idx="289">
                  <c:v>-2.3420231512946131E-3</c:v>
                </c:pt>
                <c:pt idx="290">
                  <c:v>-2.1685416862648721E-3</c:v>
                </c:pt>
                <c:pt idx="291">
                  <c:v>-2.0079103431771455E-3</c:v>
                </c:pt>
                <c:pt idx="292">
                  <c:v>-1.8591773347375782E-3</c:v>
                </c:pt>
                <c:pt idx="293">
                  <c:v>-1.7214613612429952E-3</c:v>
                </c:pt>
                <c:pt idx="294">
                  <c:v>-1.5939463924057617E-3</c:v>
                </c:pt>
                <c:pt idx="295">
                  <c:v>-1.4758768350652911E-3</c:v>
                </c:pt>
                <c:pt idx="296">
                  <c:v>-1.3665530583349429E-3</c:v>
                </c:pt>
                <c:pt idx="297">
                  <c:v>-1.2653272498131486E-3</c:v>
                </c:pt>
                <c:pt idx="298">
                  <c:v>-1.171599578419266E-3</c:v>
                </c:pt>
                <c:pt idx="299">
                  <c:v>-1.0848146412077296E-3</c:v>
                </c:pt>
                <c:pt idx="300">
                  <c:v>-1.004458173177855E-3</c:v>
                </c:pt>
                <c:pt idx="301">
                  <c:v>-9.3005400064006063E-4</c:v>
                </c:pt>
                <c:pt idx="302">
                  <c:v>-8.6116122013054958E-4</c:v>
                </c:pt>
                <c:pt idx="303">
                  <c:v>-7.9737158619358093E-4</c:v>
                </c:pt>
                <c:pt idx="304">
                  <c:v>-7.3830709258061505E-4</c:v>
                </c:pt>
                <c:pt idx="305">
                  <c:v>-6.8361773255580678E-4</c:v>
                </c:pt>
                <c:pt idx="306">
                  <c:v>-6.3297942505392E-4</c:v>
                </c:pt>
                <c:pt idx="307">
                  <c:v>-5.8609209441578701E-4</c:v>
                </c:pt>
                <c:pt idx="308">
                  <c:v>-5.4267789233352845E-4</c:v>
                </c:pt>
                <c:pt idx="309">
                  <c:v>-5.0247955147808044E-4</c:v>
                </c:pt>
                <c:pt idx="310">
                  <c:v>-4.652588610600384E-4</c:v>
                </c:pt>
                <c:pt idx="311">
                  <c:v>-4.3079525529587936E-4</c:v>
                </c:pt>
                <c:pt idx="312">
                  <c:v>-3.9888450641951164E-4</c:v>
                </c:pt>
                <c:pt idx="313">
                  <c:v>-3.6933751449767728E-4</c:v>
                </c:pt>
                <c:pt idx="314">
                  <c:v>-3.4197918688063311E-4</c:v>
                </c:pt>
                <c:pt idx="315">
                  <c:v>-3.166474006501182E-4</c:v>
                </c:pt>
                <c:pt idx="316">
                  <c:v>-2.9319204191797106E-4</c:v>
                </c:pt>
                <c:pt idx="317">
                  <c:v>-2.7147411628379657E-4</c:v>
                </c:pt>
                <c:pt idx="318">
                  <c:v>-2.5136492518147544E-4</c:v>
                </c:pt>
                <c:pt idx="319">
                  <c:v>-2.3274530323451049E-4</c:v>
                </c:pt>
                <c:pt idx="320">
                  <c:v>-2.1550491210156351E-4</c:v>
                </c:pt>
                <c:pt idx="321">
                  <c:v>-1.9954158662813628E-4</c:v>
                </c:pt>
                <c:pt idx="322">
                  <c:v>-1.8476072943019421E-4</c:v>
                </c:pt>
                <c:pt idx="323">
                  <c:v>-1.7107475032244465E-4</c:v>
                </c:pt>
                <c:pt idx="324">
                  <c:v>-1.5840254726964738E-4</c:v>
                </c:pt>
                <c:pt idx="325">
                  <c:v>-1.4666902578534455E-4</c:v>
                </c:pt>
                <c:pt idx="326">
                  <c:v>-1.358046539301816E-4</c:v>
                </c:pt>
                <c:pt idx="327">
                  <c:v>-1.2574505027291693E-4</c:v>
                </c:pt>
                <c:pt idx="328">
                  <c:v>-1.1643060237252154E-4</c:v>
                </c:pt>
                <c:pt idx="329">
                  <c:v>-1.0780611352061266E-4</c:v>
                </c:pt>
                <c:pt idx="330">
                  <c:v>-9.9820475650914627E-5</c:v>
                </c:pt>
                <c:pt idx="331">
                  <c:v>-9.2426366477490633E-5</c:v>
                </c:pt>
                <c:pt idx="332">
                  <c:v>-8.5579969067053573E-5</c:v>
                </c:pt>
                <c:pt idx="333">
                  <c:v>-7.9240712183598628E-5</c:v>
                </c:pt>
                <c:pt idx="334">
                  <c:v>-7.3371029866687315E-5</c:v>
                </c:pt>
                <c:pt idx="335">
                  <c:v>-6.7936138818684786E-5</c:v>
                </c:pt>
                <c:pt idx="336">
                  <c:v>-6.2903832281781448E-5</c:v>
                </c:pt>
                <c:pt idx="337">
                  <c:v>-5.8244289183343823E-5</c:v>
                </c:pt>
                <c:pt idx="338">
                  <c:v>-5.3929897418615052E-5</c:v>
                </c:pt>
                <c:pt idx="339">
                  <c:v>-4.9935090223561121E-5</c:v>
                </c:pt>
                <c:pt idx="340">
                  <c:v>-4.6236194668226908E-5</c:v>
                </c:pt>
                <c:pt idx="341">
                  <c:v>-4.2811291372791014E-5</c:v>
                </c:pt>
                <c:pt idx="342">
                  <c:v>-3.9640084615011266E-5</c:v>
                </c:pt>
                <c:pt idx="343">
                  <c:v>-3.6703782059331239E-5</c:v>
                </c:pt>
                <c:pt idx="344">
                  <c:v>-3.3984983394933808E-5</c:v>
                </c:pt>
                <c:pt idx="345">
                  <c:v>-3.1467577222821524E-5</c:v>
                </c:pt>
                <c:pt idx="346">
                  <c:v>-2.913664558088613E-5</c:v>
                </c:pt>
                <c:pt idx="347">
                  <c:v>-2.6978375541191248E-5</c:v>
                </c:pt>
                <c:pt idx="348">
                  <c:v>-2.4979977355601269E-5</c:v>
                </c:pt>
                <c:pt idx="349">
                  <c:v>-2.3129608664694595E-5</c:v>
                </c:pt>
                <c:pt idx="350">
                  <c:v>-2.1416304320829356E-5</c:v>
                </c:pt>
                <c:pt idx="351">
                  <c:v>-1.9829911409499194E-5</c:v>
                </c:pt>
                <c:pt idx="352">
                  <c:v>-1.836102908392055E-5</c:v>
                </c:pt>
                <c:pt idx="353">
                  <c:v>-1.7000952856316253E-5</c:v>
                </c:pt>
                <c:pt idx="354">
                  <c:v>-1.5741623015769902E-5</c:v>
                </c:pt>
                <c:pt idx="355">
                  <c:v>-1.4575576866979337E-5</c:v>
                </c:pt>
                <c:pt idx="356">
                  <c:v>-1.3495904506879691E-5</c:v>
                </c:pt>
                <c:pt idx="357">
                  <c:v>-1.2496207877071747E-5</c:v>
                </c:pt>
                <c:pt idx="358">
                  <c:v>-1.1570562849403503E-5</c:v>
                </c:pt>
                <c:pt idx="359">
                  <c:v>-1.0713484120026826E-5</c:v>
                </c:pt>
                <c:pt idx="360">
                  <c:v>-9.9198927038942804E-6</c:v>
                </c:pt>
                <c:pt idx="361">
                  <c:v>-9.1850858370707066E-6</c:v>
                </c:pt>
                <c:pt idx="362">
                  <c:v>-8.5047091085032397E-6</c:v>
                </c:pt>
                <c:pt idx="363">
                  <c:v>-7.874730656104426E-6</c:v>
                </c:pt>
                <c:pt idx="364">
                  <c:v>-7.2914172742365805E-6</c:v>
                </c:pt>
                <c:pt idx="365">
                  <c:v>-6.7513122910120404E-6</c:v>
                </c:pt>
                <c:pt idx="366">
                  <c:v>-6.2512150843118814E-6</c:v>
                </c:pt>
                <c:pt idx="367">
                  <c:v>-5.7881621151365161E-6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57408"/>
        <c:axId val="99657984"/>
      </c:scatterChart>
      <c:valAx>
        <c:axId val="9965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657984"/>
        <c:crosses val="autoZero"/>
        <c:crossBetween val="midCat"/>
      </c:valAx>
      <c:valAx>
        <c:axId val="996579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65740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b="1">
                <a:latin typeface="Georgia" panose="02040502050405020303" pitchFamily="18" charset="0"/>
              </a:rPr>
              <a:t>Gain</a:t>
            </a:r>
          </a:p>
        </c:rich>
      </c:tx>
      <c:layout>
        <c:manualLayout>
          <c:xMode val="edge"/>
          <c:yMode val="edge"/>
          <c:x val="0.75456043169428999"/>
          <c:y val="0.10092319981741413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28049105230484E-2"/>
          <c:y val="5.6392776052345051E-2"/>
          <c:w val="0.84246282874830403"/>
          <c:h val="0.8195750119607481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Bode03!$E$5:$E$371</c:f>
              <c:numCache>
                <c:formatCode>General</c:formatCode>
                <c:ptCount val="367"/>
                <c:pt idx="0">
                  <c:v>1E-3</c:v>
                </c:pt>
                <c:pt idx="1">
                  <c:v>1.08E-3</c:v>
                </c:pt>
                <c:pt idx="2">
                  <c:v>1.1664000000000002E-3</c:v>
                </c:pt>
                <c:pt idx="3">
                  <c:v>1.2597120000000003E-3</c:v>
                </c:pt>
                <c:pt idx="4">
                  <c:v>1.3604889600000005E-3</c:v>
                </c:pt>
                <c:pt idx="5">
                  <c:v>1.4693280768000006E-3</c:v>
                </c:pt>
                <c:pt idx="6">
                  <c:v>1.5868743229440008E-3</c:v>
                </c:pt>
                <c:pt idx="7">
                  <c:v>1.7138242687795211E-3</c:v>
                </c:pt>
                <c:pt idx="8">
                  <c:v>1.8509302102818828E-3</c:v>
                </c:pt>
                <c:pt idx="9">
                  <c:v>1.9990046271044335E-3</c:v>
                </c:pt>
                <c:pt idx="10">
                  <c:v>2.1589249972727882E-3</c:v>
                </c:pt>
                <c:pt idx="11">
                  <c:v>2.3316389970546116E-3</c:v>
                </c:pt>
                <c:pt idx="12">
                  <c:v>2.5181701168189808E-3</c:v>
                </c:pt>
                <c:pt idx="13">
                  <c:v>2.7196237261644996E-3</c:v>
                </c:pt>
                <c:pt idx="14">
                  <c:v>2.9371936242576597E-3</c:v>
                </c:pt>
                <c:pt idx="15">
                  <c:v>3.1721691141982727E-3</c:v>
                </c:pt>
                <c:pt idx="16">
                  <c:v>3.4259426433341346E-3</c:v>
                </c:pt>
                <c:pt idx="17">
                  <c:v>3.7000180548008655E-3</c:v>
                </c:pt>
                <c:pt idx="18">
                  <c:v>3.9960194991849347E-3</c:v>
                </c:pt>
                <c:pt idx="19">
                  <c:v>4.3157010591197299E-3</c:v>
                </c:pt>
                <c:pt idx="20">
                  <c:v>4.6609571438493086E-3</c:v>
                </c:pt>
                <c:pt idx="21">
                  <c:v>5.033833715357254E-3</c:v>
                </c:pt>
                <c:pt idx="22">
                  <c:v>5.4365404125858345E-3</c:v>
                </c:pt>
                <c:pt idx="23">
                  <c:v>5.8714636455927021E-3</c:v>
                </c:pt>
                <c:pt idx="24">
                  <c:v>6.3411807372401189E-3</c:v>
                </c:pt>
                <c:pt idx="25">
                  <c:v>6.8484751962193287E-3</c:v>
                </c:pt>
                <c:pt idx="26">
                  <c:v>7.3963532119168751E-3</c:v>
                </c:pt>
                <c:pt idx="27">
                  <c:v>7.9880614688702251E-3</c:v>
                </c:pt>
                <c:pt idx="28">
                  <c:v>8.6271063863798438E-3</c:v>
                </c:pt>
                <c:pt idx="29">
                  <c:v>9.3172748972902321E-3</c:v>
                </c:pt>
                <c:pt idx="30">
                  <c:v>1.0062656889073452E-2</c:v>
                </c:pt>
                <c:pt idx="31">
                  <c:v>1.0867669440199328E-2</c:v>
                </c:pt>
                <c:pt idx="32">
                  <c:v>1.1737082995415276E-2</c:v>
                </c:pt>
                <c:pt idx="33">
                  <c:v>1.2676049635048498E-2</c:v>
                </c:pt>
                <c:pt idx="34">
                  <c:v>1.3690133605852379E-2</c:v>
                </c:pt>
                <c:pt idx="35">
                  <c:v>1.478534429432057E-2</c:v>
                </c:pt>
                <c:pt idx="36">
                  <c:v>1.5968171837866217E-2</c:v>
                </c:pt>
                <c:pt idx="37">
                  <c:v>1.7245625584895515E-2</c:v>
                </c:pt>
                <c:pt idx="38">
                  <c:v>1.8625275631687158E-2</c:v>
                </c:pt>
                <c:pt idx="39">
                  <c:v>2.011529768222213E-2</c:v>
                </c:pt>
                <c:pt idx="40">
                  <c:v>2.1724521496799903E-2</c:v>
                </c:pt>
                <c:pt idx="41">
                  <c:v>2.3462483216543897E-2</c:v>
                </c:pt>
                <c:pt idx="42">
                  <c:v>2.5339481873867409E-2</c:v>
                </c:pt>
                <c:pt idx="43">
                  <c:v>2.7366640423776803E-2</c:v>
                </c:pt>
                <c:pt idx="44">
                  <c:v>2.955597165767895E-2</c:v>
                </c:pt>
                <c:pt idx="45">
                  <c:v>3.1920449390293267E-2</c:v>
                </c:pt>
                <c:pt idx="46">
                  <c:v>3.4474085341516733E-2</c:v>
                </c:pt>
                <c:pt idx="47">
                  <c:v>3.7232012168838077E-2</c:v>
                </c:pt>
                <c:pt idx="48">
                  <c:v>4.0210573142345128E-2</c:v>
                </c:pt>
                <c:pt idx="49">
                  <c:v>4.3427418993732744E-2</c:v>
                </c:pt>
                <c:pt idx="50">
                  <c:v>4.6901612513231369E-2</c:v>
                </c:pt>
                <c:pt idx="51">
                  <c:v>5.0653741514289884E-2</c:v>
                </c:pt>
                <c:pt idx="52">
                  <c:v>5.4706040835433081E-2</c:v>
                </c:pt>
                <c:pt idx="53">
                  <c:v>5.9082524102267733E-2</c:v>
                </c:pt>
                <c:pt idx="54">
                  <c:v>6.3809126030449151E-2</c:v>
                </c:pt>
                <c:pt idx="55">
                  <c:v>6.8913856112885086E-2</c:v>
                </c:pt>
                <c:pt idx="56">
                  <c:v>7.4426964601915904E-2</c:v>
                </c:pt>
                <c:pt idx="57">
                  <c:v>8.0381121770069189E-2</c:v>
                </c:pt>
                <c:pt idx="58">
                  <c:v>8.6811611511674727E-2</c:v>
                </c:pt>
                <c:pt idx="59">
                  <c:v>9.3756540432608712E-2</c:v>
                </c:pt>
                <c:pt idx="60">
                  <c:v>0.10125706366721741</c:v>
                </c:pt>
                <c:pt idx="61">
                  <c:v>0.10935762876059482</c:v>
                </c:pt>
                <c:pt idx="62">
                  <c:v>0.11810623906144241</c:v>
                </c:pt>
                <c:pt idx="63">
                  <c:v>0.12755473818635782</c:v>
                </c:pt>
                <c:pt idx="64">
                  <c:v>0.13775911724126647</c:v>
                </c:pt>
                <c:pt idx="65">
                  <c:v>0.14877984662056778</c:v>
                </c:pt>
                <c:pt idx="66">
                  <c:v>0.16068223435021323</c:v>
                </c:pt>
                <c:pt idx="67">
                  <c:v>0.1735368130982303</c:v>
                </c:pt>
                <c:pt idx="68">
                  <c:v>0.18741975814608874</c:v>
                </c:pt>
                <c:pt idx="69">
                  <c:v>0.20241333879777584</c:v>
                </c:pt>
                <c:pt idx="70">
                  <c:v>0.21860640590159794</c:v>
                </c:pt>
                <c:pt idx="71">
                  <c:v>0.23609491837372579</c:v>
                </c:pt>
                <c:pt idx="72">
                  <c:v>0.25498251184362386</c:v>
                </c:pt>
                <c:pt idx="73">
                  <c:v>0.27538111279111377</c:v>
                </c:pt>
                <c:pt idx="74">
                  <c:v>0.2974116018144029</c:v>
                </c:pt>
                <c:pt idx="75">
                  <c:v>0.32120452995955517</c:v>
                </c:pt>
                <c:pt idx="76">
                  <c:v>0.3469008923563196</c:v>
                </c:pt>
                <c:pt idx="77">
                  <c:v>0.37465296374482521</c:v>
                </c:pt>
                <c:pt idx="78">
                  <c:v>0.40462520084441123</c:v>
                </c:pt>
                <c:pt idx="79">
                  <c:v>0.43699521691196413</c:v>
                </c:pt>
                <c:pt idx="80">
                  <c:v>0.4719548342649213</c:v>
                </c:pt>
                <c:pt idx="81">
                  <c:v>0.50971122100611499</c:v>
                </c:pt>
                <c:pt idx="82">
                  <c:v>0.55048811868660419</c:v>
                </c:pt>
                <c:pt idx="83">
                  <c:v>0.59452716818153262</c:v>
                </c:pt>
                <c:pt idx="84">
                  <c:v>0.64208934163605524</c:v>
                </c:pt>
                <c:pt idx="85">
                  <c:v>0.69345648896693968</c:v>
                </c:pt>
                <c:pt idx="86">
                  <c:v>0.74893300808429486</c:v>
                </c:pt>
                <c:pt idx="87">
                  <c:v>0.80884764873103854</c:v>
                </c:pt>
                <c:pt idx="88">
                  <c:v>0.87355546062952172</c:v>
                </c:pt>
                <c:pt idx="89">
                  <c:v>0.94343989747988355</c:v>
                </c:pt>
                <c:pt idx="90">
                  <c:v>1.0189150892782743</c:v>
                </c:pt>
                <c:pt idx="91">
                  <c:v>1.1004282964205363</c:v>
                </c:pt>
                <c:pt idx="92">
                  <c:v>1.1884625601341794</c:v>
                </c:pt>
                <c:pt idx="93">
                  <c:v>1.2835395649449137</c:v>
                </c:pt>
                <c:pt idx="94">
                  <c:v>1.386222730140507</c:v>
                </c:pt>
                <c:pt idx="95">
                  <c:v>1.4971205485517476</c:v>
                </c:pt>
                <c:pt idx="96">
                  <c:v>1.6168901924358876</c:v>
                </c:pt>
                <c:pt idx="97">
                  <c:v>1.7462414078307587</c:v>
                </c:pt>
                <c:pt idx="98">
                  <c:v>1.8859407204572194</c:v>
                </c:pt>
                <c:pt idx="99">
                  <c:v>2.0368159780937969</c:v>
                </c:pt>
                <c:pt idx="100">
                  <c:v>2.1997612563413007</c:v>
                </c:pt>
                <c:pt idx="101">
                  <c:v>2.375742156848605</c:v>
                </c:pt>
                <c:pt idx="102">
                  <c:v>2.5658015293964938</c:v>
                </c:pt>
                <c:pt idx="103">
                  <c:v>2.7710656517482133</c:v>
                </c:pt>
                <c:pt idx="104">
                  <c:v>2.9927509038880706</c:v>
                </c:pt>
                <c:pt idx="105">
                  <c:v>3.2321709761991166</c:v>
                </c:pt>
                <c:pt idx="106">
                  <c:v>3.490744654295046</c:v>
                </c:pt>
                <c:pt idx="107">
                  <c:v>3.7700042266386498</c:v>
                </c:pt>
                <c:pt idx="108">
                  <c:v>4.0716045647697419</c:v>
                </c:pt>
                <c:pt idx="109">
                  <c:v>4.3973329299513217</c:v>
                </c:pt>
                <c:pt idx="110">
                  <c:v>4.7491195643474278</c:v>
                </c:pt>
                <c:pt idx="111">
                  <c:v>5.1290491294952227</c:v>
                </c:pt>
                <c:pt idx="112">
                  <c:v>5.5393730598548405</c:v>
                </c:pt>
                <c:pt idx="113">
                  <c:v>5.9825229046432282</c:v>
                </c:pt>
                <c:pt idx="114">
                  <c:v>6.4611247370146865</c:v>
                </c:pt>
                <c:pt idx="115">
                  <c:v>6.9780147159758616</c:v>
                </c:pt>
                <c:pt idx="116">
                  <c:v>7.536255893253931</c:v>
                </c:pt>
                <c:pt idx="117">
                  <c:v>8.1391563647142462</c:v>
                </c:pt>
                <c:pt idx="118">
                  <c:v>8.7902888738913862</c:v>
                </c:pt>
                <c:pt idx="119">
                  <c:v>9.4935119838026978</c:v>
                </c:pt>
                <c:pt idx="120">
                  <c:v>10.252992942506914</c:v>
                </c:pt>
                <c:pt idx="121">
                  <c:v>11.073232377907468</c:v>
                </c:pt>
                <c:pt idx="122">
                  <c:v>11.959090968140066</c:v>
                </c:pt>
                <c:pt idx="123">
                  <c:v>12.915818245591272</c:v>
                </c:pt>
                <c:pt idx="124">
                  <c:v>13.949083705238575</c:v>
                </c:pt>
                <c:pt idx="125">
                  <c:v>15.065010401657663</c:v>
                </c:pt>
                <c:pt idx="126">
                  <c:v>16.270211233790278</c:v>
                </c:pt>
                <c:pt idx="127">
                  <c:v>17.571828132493501</c:v>
                </c:pt>
                <c:pt idx="128">
                  <c:v>18.977574383092982</c:v>
                </c:pt>
                <c:pt idx="129">
                  <c:v>20.49578033374042</c:v>
                </c:pt>
                <c:pt idx="130">
                  <c:v>22.135442760439656</c:v>
                </c:pt>
                <c:pt idx="131">
                  <c:v>23.906278181274828</c:v>
                </c:pt>
                <c:pt idx="132">
                  <c:v>25.818780435776816</c:v>
                </c:pt>
                <c:pt idx="133">
                  <c:v>27.884282870638962</c:v>
                </c:pt>
                <c:pt idx="134">
                  <c:v>30.115025500290081</c:v>
                </c:pt>
                <c:pt idx="135">
                  <c:v>32.524227540313291</c:v>
                </c:pt>
                <c:pt idx="136">
                  <c:v>35.126165743538358</c:v>
                </c:pt>
                <c:pt idx="137">
                  <c:v>37.936259003021426</c:v>
                </c:pt>
                <c:pt idx="138">
                  <c:v>40.971159723263142</c:v>
                </c:pt>
                <c:pt idx="139">
                  <c:v>44.248852501124198</c:v>
                </c:pt>
                <c:pt idx="140">
                  <c:v>47.788760701214137</c:v>
                </c:pt>
                <c:pt idx="141">
                  <c:v>51.611861557311272</c:v>
                </c:pt>
                <c:pt idx="142">
                  <c:v>55.740810481896176</c:v>
                </c:pt>
                <c:pt idx="143">
                  <c:v>60.200075320447873</c:v>
                </c:pt>
                <c:pt idx="144">
                  <c:v>65.016081346083709</c:v>
                </c:pt>
                <c:pt idx="145">
                  <c:v>70.217367853770412</c:v>
                </c:pt>
                <c:pt idx="146">
                  <c:v>75.834757282072047</c:v>
                </c:pt>
                <c:pt idx="147">
                  <c:v>81.901537864637817</c:v>
                </c:pt>
                <c:pt idx="148">
                  <c:v>88.453660893808845</c:v>
                </c:pt>
                <c:pt idx="149">
                  <c:v>95.529953765313564</c:v>
                </c:pt>
                <c:pt idx="150">
                  <c:v>103.17235006653866</c:v>
                </c:pt>
                <c:pt idx="151">
                  <c:v>111.42613807186176</c:v>
                </c:pt>
                <c:pt idx="152">
                  <c:v>120.3402291176107</c:v>
                </c:pt>
                <c:pt idx="153">
                  <c:v>129.96744744701957</c:v>
                </c:pt>
                <c:pt idx="154">
                  <c:v>140.36484324278115</c:v>
                </c:pt>
                <c:pt idx="155">
                  <c:v>151.59403070220364</c:v>
                </c:pt>
                <c:pt idx="156">
                  <c:v>163.72155315837995</c:v>
                </c:pt>
                <c:pt idx="157">
                  <c:v>176.81927741105036</c:v>
                </c:pt>
                <c:pt idx="158">
                  <c:v>190.96481960393442</c:v>
                </c:pt>
                <c:pt idx="159">
                  <c:v>206.24200517224918</c:v>
                </c:pt>
                <c:pt idx="160">
                  <c:v>222.74136558602913</c:v>
                </c:pt>
                <c:pt idx="161">
                  <c:v>240.56067483291147</c:v>
                </c:pt>
                <c:pt idx="162">
                  <c:v>259.80552881954441</c:v>
                </c:pt>
                <c:pt idx="163">
                  <c:v>280.58997112510798</c:v>
                </c:pt>
                <c:pt idx="164">
                  <c:v>303.03716881511662</c:v>
                </c:pt>
                <c:pt idx="165">
                  <c:v>327.28014232032598</c:v>
                </c:pt>
                <c:pt idx="166">
                  <c:v>353.46255370595208</c:v>
                </c:pt>
                <c:pt idx="167">
                  <c:v>381.73955800242828</c:v>
                </c:pt>
                <c:pt idx="168">
                  <c:v>412.2787226426226</c:v>
                </c:pt>
                <c:pt idx="169">
                  <c:v>445.26102045403246</c:v>
                </c:pt>
                <c:pt idx="170">
                  <c:v>480.88190209035508</c:v>
                </c:pt>
                <c:pt idx="171">
                  <c:v>519.35245425758353</c:v>
                </c:pt>
                <c:pt idx="172">
                  <c:v>560.90065059819028</c:v>
                </c:pt>
                <c:pt idx="173">
                  <c:v>605.77270264604556</c:v>
                </c:pt>
                <c:pt idx="174">
                  <c:v>654.2345188577292</c:v>
                </c:pt>
                <c:pt idx="175">
                  <c:v>706.5732803663476</c:v>
                </c:pt>
                <c:pt idx="176">
                  <c:v>763.09914279565544</c:v>
                </c:pt>
                <c:pt idx="177">
                  <c:v>824.14707421930791</c:v>
                </c:pt>
                <c:pt idx="178">
                  <c:v>890.07884015685261</c:v>
                </c:pt>
                <c:pt idx="179">
                  <c:v>961.28514736940087</c:v>
                </c:pt>
                <c:pt idx="180">
                  <c:v>1038.1879591589529</c:v>
                </c:pt>
                <c:pt idx="181">
                  <c:v>1121.2429958916694</c:v>
                </c:pt>
                <c:pt idx="182">
                  <c:v>1210.9424355630031</c:v>
                </c:pt>
                <c:pt idx="183">
                  <c:v>1307.8178304080434</c:v>
                </c:pt>
                <c:pt idx="184">
                  <c:v>1412.4432568406869</c:v>
                </c:pt>
                <c:pt idx="185">
                  <c:v>1525.438717387942</c:v>
                </c:pt>
                <c:pt idx="186">
                  <c:v>1647.4738147789774</c:v>
                </c:pt>
                <c:pt idx="187">
                  <c:v>1779.2717199612957</c:v>
                </c:pt>
                <c:pt idx="188">
                  <c:v>1921.6134575581996</c:v>
                </c:pt>
                <c:pt idx="189">
                  <c:v>2075.3425341628558</c:v>
                </c:pt>
                <c:pt idx="190">
                  <c:v>2241.3699368958846</c:v>
                </c:pt>
                <c:pt idx="191">
                  <c:v>2420.6795318475556</c:v>
                </c:pt>
                <c:pt idx="192">
                  <c:v>2614.3338943953604</c:v>
                </c:pt>
                <c:pt idx="193">
                  <c:v>2823.4806059469893</c:v>
                </c:pt>
                <c:pt idx="194">
                  <c:v>3049.3590544227486</c:v>
                </c:pt>
                <c:pt idx="195">
                  <c:v>3293.3077787765687</c:v>
                </c:pt>
                <c:pt idx="196">
                  <c:v>3556.7724010786947</c:v>
                </c:pt>
                <c:pt idx="197">
                  <c:v>3841.3141931649907</c:v>
                </c:pt>
                <c:pt idx="198">
                  <c:v>4148.6193286181906</c:v>
                </c:pt>
                <c:pt idx="199">
                  <c:v>4480.5088749076458</c:v>
                </c:pt>
                <c:pt idx="200">
                  <c:v>4838.9495849002578</c:v>
                </c:pt>
                <c:pt idx="201">
                  <c:v>5226.0655516922789</c:v>
                </c:pt>
                <c:pt idx="202">
                  <c:v>5644.1507958276616</c:v>
                </c:pt>
                <c:pt idx="203">
                  <c:v>6095.6828594938752</c:v>
                </c:pt>
                <c:pt idx="204">
                  <c:v>6583.3374882533853</c:v>
                </c:pt>
                <c:pt idx="205">
                  <c:v>7110.0044873136567</c:v>
                </c:pt>
                <c:pt idx="206">
                  <c:v>7678.8048462987499</c:v>
                </c:pt>
                <c:pt idx="207">
                  <c:v>8293.1092340026498</c:v>
                </c:pt>
                <c:pt idx="208">
                  <c:v>8956.5579727228633</c:v>
                </c:pt>
                <c:pt idx="209">
                  <c:v>9673.0826105406923</c:v>
                </c:pt>
                <c:pt idx="210">
                  <c:v>10446.929219383948</c:v>
                </c:pt>
                <c:pt idx="211">
                  <c:v>11282.683556934664</c:v>
                </c:pt>
                <c:pt idx="212">
                  <c:v>12185.298241489438</c:v>
                </c:pt>
                <c:pt idx="213">
                  <c:v>13160.122100808594</c:v>
                </c:pt>
                <c:pt idx="214">
                  <c:v>14212.931868873282</c:v>
                </c:pt>
                <c:pt idx="215">
                  <c:v>15349.966418383145</c:v>
                </c:pt>
                <c:pt idx="216">
                  <c:v>16577.963731853797</c:v>
                </c:pt>
                <c:pt idx="217">
                  <c:v>17904.200830402104</c:v>
                </c:pt>
                <c:pt idx="218">
                  <c:v>19336.536896834274</c:v>
                </c:pt>
                <c:pt idx="219">
                  <c:v>20883.459848581017</c:v>
                </c:pt>
                <c:pt idx="220">
                  <c:v>22554.136636467498</c:v>
                </c:pt>
                <c:pt idx="221">
                  <c:v>24358.467567384898</c:v>
                </c:pt>
                <c:pt idx="222">
                  <c:v>26307.144972775692</c:v>
                </c:pt>
                <c:pt idx="223">
                  <c:v>28411.71657059775</c:v>
                </c:pt>
                <c:pt idx="224">
                  <c:v>30684.653896245571</c:v>
                </c:pt>
                <c:pt idx="225">
                  <c:v>33139.426207945216</c:v>
                </c:pt>
                <c:pt idx="226">
                  <c:v>35790.580304580835</c:v>
                </c:pt>
                <c:pt idx="227">
                  <c:v>38653.826728947308</c:v>
                </c:pt>
                <c:pt idx="228">
                  <c:v>41746.132867263092</c:v>
                </c:pt>
                <c:pt idx="229">
                  <c:v>45085.823496644145</c:v>
                </c:pt>
                <c:pt idx="230">
                  <c:v>48692.689376375682</c:v>
                </c:pt>
                <c:pt idx="231">
                  <c:v>52588.104526485738</c:v>
                </c:pt>
                <c:pt idx="232">
                  <c:v>56795.1528886046</c:v>
                </c:pt>
                <c:pt idx="233">
                  <c:v>61338.765119692973</c:v>
                </c:pt>
                <c:pt idx="234">
                  <c:v>66245.866329268421</c:v>
                </c:pt>
                <c:pt idx="235">
                  <c:v>71545.535635609893</c:v>
                </c:pt>
                <c:pt idx="236">
                  <c:v>77269.178486458695</c:v>
                </c:pt>
                <c:pt idx="237">
                  <c:v>83450.7127653754</c:v>
                </c:pt>
                <c:pt idx="238">
                  <c:v>90126.769786605437</c:v>
                </c:pt>
                <c:pt idx="239">
                  <c:v>97336.911369533875</c:v>
                </c:pt>
                <c:pt idx="240">
                  <c:v>105123.8642790966</c:v>
                </c:pt>
                <c:pt idx="241">
                  <c:v>113533.77342142434</c:v>
                </c:pt>
                <c:pt idx="242">
                  <c:v>122616.4752951383</c:v>
                </c:pt>
                <c:pt idx="243">
                  <c:v>132425.79331874938</c:v>
                </c:pt>
                <c:pt idx="244">
                  <c:v>143019.85678424934</c:v>
                </c:pt>
                <c:pt idx="245">
                  <c:v>154461.44532698928</c:v>
                </c:pt>
                <c:pt idx="246">
                  <c:v>166818.36095314843</c:v>
                </c:pt>
                <c:pt idx="247">
                  <c:v>180163.82982940032</c:v>
                </c:pt>
                <c:pt idx="248">
                  <c:v>194576.93621575236</c:v>
                </c:pt>
                <c:pt idx="249">
                  <c:v>210143.09111301255</c:v>
                </c:pt>
                <c:pt idx="250">
                  <c:v>226954.53840205356</c:v>
                </c:pt>
                <c:pt idx="251">
                  <c:v>245110.90147421786</c:v>
                </c:pt>
                <c:pt idx="252">
                  <c:v>264719.77359215531</c:v>
                </c:pt>
                <c:pt idx="253">
                  <c:v>285897.35547952773</c:v>
                </c:pt>
                <c:pt idx="254">
                  <c:v>308769.14391788997</c:v>
                </c:pt>
                <c:pt idx="255">
                  <c:v>333470.6754313212</c:v>
                </c:pt>
                <c:pt idx="256">
                  <c:v>360148.32946582692</c:v>
                </c:pt>
                <c:pt idx="257">
                  <c:v>388960.19582309312</c:v>
                </c:pt>
                <c:pt idx="258">
                  <c:v>420077.01148894062</c:v>
                </c:pt>
                <c:pt idx="259">
                  <c:v>453683.17240805592</c:v>
                </c:pt>
                <c:pt idx="260">
                  <c:v>489977.82620070042</c:v>
                </c:pt>
                <c:pt idx="261">
                  <c:v>529176.05229675653</c:v>
                </c:pt>
                <c:pt idx="262">
                  <c:v>571510.13648049708</c:v>
                </c:pt>
                <c:pt idx="263">
                  <c:v>617230.94739893684</c:v>
                </c:pt>
                <c:pt idx="264">
                  <c:v>666609.42319085181</c:v>
                </c:pt>
                <c:pt idx="265">
                  <c:v>719938.17704612005</c:v>
                </c:pt>
                <c:pt idx="266">
                  <c:v>777533.23120980966</c:v>
                </c:pt>
                <c:pt idx="267">
                  <c:v>839735.88970659452</c:v>
                </c:pt>
                <c:pt idx="268">
                  <c:v>906914.7608831221</c:v>
                </c:pt>
                <c:pt idx="269">
                  <c:v>979467.94175377197</c:v>
                </c:pt>
                <c:pt idx="270">
                  <c:v>1057825.3770940737</c:v>
                </c:pt>
                <c:pt idx="271">
                  <c:v>1142451.4072615996</c:v>
                </c:pt>
                <c:pt idx="272">
                  <c:v>1233847.5198425276</c:v>
                </c:pt>
                <c:pt idx="273">
                  <c:v>1332555.3214299299</c:v>
                </c:pt>
                <c:pt idx="274">
                  <c:v>1439159.7471443245</c:v>
                </c:pt>
                <c:pt idx="275">
                  <c:v>1554292.5269158706</c:v>
                </c:pt>
                <c:pt idx="276">
                  <c:v>1678635.9290691405</c:v>
                </c:pt>
                <c:pt idx="277">
                  <c:v>1812926.8033946718</c:v>
                </c:pt>
                <c:pt idx="278">
                  <c:v>1957960.9476662457</c:v>
                </c:pt>
                <c:pt idx="279">
                  <c:v>2114597.8234795458</c:v>
                </c:pt>
                <c:pt idx="280">
                  <c:v>2283765.6493579098</c:v>
                </c:pt>
                <c:pt idx="281">
                  <c:v>2466466.9013065426</c:v>
                </c:pt>
                <c:pt idx="282">
                  <c:v>2663784.2534110663</c:v>
                </c:pt>
                <c:pt idx="283">
                  <c:v>2876886.9936839519</c:v>
                </c:pt>
                <c:pt idx="284">
                  <c:v>3107037.9531786684</c:v>
                </c:pt>
                <c:pt idx="285">
                  <c:v>3355600.9894329621</c:v>
                </c:pt>
                <c:pt idx="286">
                  <c:v>3624049.0685875993</c:v>
                </c:pt>
                <c:pt idx="287">
                  <c:v>3913972.9940746077</c:v>
                </c:pt>
                <c:pt idx="288">
                  <c:v>4227090.833600577</c:v>
                </c:pt>
                <c:pt idx="289">
                  <c:v>4565258.100288623</c:v>
                </c:pt>
                <c:pt idx="290">
                  <c:v>4930478.7483117133</c:v>
                </c:pt>
                <c:pt idx="291">
                  <c:v>5324917.0481766509</c:v>
                </c:pt>
                <c:pt idx="292">
                  <c:v>5750910.4120307835</c:v>
                </c:pt>
                <c:pt idx="293">
                  <c:v>6210983.2449932462</c:v>
                </c:pt>
                <c:pt idx="294">
                  <c:v>6707861.9045927059</c:v>
                </c:pt>
                <c:pt idx="295">
                  <c:v>7244490.8569601225</c:v>
                </c:pt>
                <c:pt idx="296">
                  <c:v>7824050.1255169325</c:v>
                </c:pt>
                <c:pt idx="297">
                  <c:v>8449974.1355582867</c:v>
                </c:pt>
                <c:pt idx="298">
                  <c:v>9125972.0664029494</c:v>
                </c:pt>
                <c:pt idx="299">
                  <c:v>9856049.8317151852</c:v>
                </c:pt>
                <c:pt idx="300">
                  <c:v>10644533.818252401</c:v>
                </c:pt>
                <c:pt idx="301">
                  <c:v>11496096.523712594</c:v>
                </c:pt>
                <c:pt idx="302">
                  <c:v>12415784.245609602</c:v>
                </c:pt>
                <c:pt idx="303">
                  <c:v>13409046.985258371</c:v>
                </c:pt>
                <c:pt idx="304">
                  <c:v>14481770.74407904</c:v>
                </c:pt>
                <c:pt idx="305">
                  <c:v>15640312.403605364</c:v>
                </c:pt>
                <c:pt idx="306">
                  <c:v>16891537.395893794</c:v>
                </c:pt>
                <c:pt idx="307">
                  <c:v>18242860.3875653</c:v>
                </c:pt>
                <c:pt idx="308">
                  <c:v>19702289.218570527</c:v>
                </c:pt>
                <c:pt idx="309">
                  <c:v>21278472.356056169</c:v>
                </c:pt>
                <c:pt idx="310">
                  <c:v>22980750.144540664</c:v>
                </c:pt>
                <c:pt idx="311">
                  <c:v>24819210.15610392</c:v>
                </c:pt>
                <c:pt idx="312">
                  <c:v>26804746.968592234</c:v>
                </c:pt>
                <c:pt idx="313">
                  <c:v>28949126.726079613</c:v>
                </c:pt>
                <c:pt idx="314">
                  <c:v>31265056.864165984</c:v>
                </c:pt>
                <c:pt idx="315">
                  <c:v>33766261.413299263</c:v>
                </c:pt>
                <c:pt idx="316">
                  <c:v>36467562.326363206</c:v>
                </c:pt>
                <c:pt idx="317">
                  <c:v>39384967.312472261</c:v>
                </c:pt>
                <c:pt idx="318">
                  <c:v>42535764.697470047</c:v>
                </c:pt>
                <c:pt idx="319">
                  <c:v>45938625.873267651</c:v>
                </c:pt>
                <c:pt idx="320">
                  <c:v>49613715.943129063</c:v>
                </c:pt>
                <c:pt idx="321">
                  <c:v>53582813.218579389</c:v>
                </c:pt>
                <c:pt idx="322">
                  <c:v>57869438.276065744</c:v>
                </c:pt>
                <c:pt idx="323">
                  <c:v>62498993.338151008</c:v>
                </c:pt>
                <c:pt idx="324">
                  <c:v>67498912.805203095</c:v>
                </c:pt>
                <c:pt idx="325">
                  <c:v>72898825.829619348</c:v>
                </c:pt>
                <c:pt idx="326">
                  <c:v>78730731.895988896</c:v>
                </c:pt>
                <c:pt idx="327">
                  <c:v>85029190.447668016</c:v>
                </c:pt>
                <c:pt idx="328">
                  <c:v>91831525.68348147</c:v>
                </c:pt>
                <c:pt idx="329">
                  <c:v>99178047.738159999</c:v>
                </c:pt>
                <c:pt idx="330">
                  <c:v>107112291.5572128</c:v>
                </c:pt>
                <c:pt idx="331">
                  <c:v>115681274.88178983</c:v>
                </c:pt>
                <c:pt idx="332">
                  <c:v>124935776.87233303</c:v>
                </c:pt>
                <c:pt idx="333">
                  <c:v>134930639.0221197</c:v>
                </c:pt>
                <c:pt idx="334">
                  <c:v>145725090.14388928</c:v>
                </c:pt>
                <c:pt idx="335">
                  <c:v>157383097.35540044</c:v>
                </c:pt>
                <c:pt idx="336">
                  <c:v>169973745.14383247</c:v>
                </c:pt>
                <c:pt idx="337">
                  <c:v>183571644.75533909</c:v>
                </c:pt>
                <c:pt idx="338">
                  <c:v>198257376.33576623</c:v>
                </c:pt>
                <c:pt idx="339">
                  <c:v>214117966.44262755</c:v>
                </c:pt>
                <c:pt idx="340">
                  <c:v>231247403.75803778</c:v>
                </c:pt>
                <c:pt idx="341">
                  <c:v>249747196.0586808</c:v>
                </c:pt>
                <c:pt idx="342">
                  <c:v>269726971.7433753</c:v>
                </c:pt>
                <c:pt idx="343">
                  <c:v>291305129.48284537</c:v>
                </c:pt>
                <c:pt idx="344">
                  <c:v>314609539.84147304</c:v>
                </c:pt>
                <c:pt idx="345">
                  <c:v>339778303.02879089</c:v>
                </c:pt>
                <c:pt idx="346">
                  <c:v>366960567.2710942</c:v>
                </c:pt>
                <c:pt idx="347">
                  <c:v>396317412.65278178</c:v>
                </c:pt>
                <c:pt idx="348">
                  <c:v>428022805.66500437</c:v>
                </c:pt>
                <c:pt idx="349">
                  <c:v>462264630.11820477</c:v>
                </c:pt>
                <c:pt idx="350">
                  <c:v>499245800.5276612</c:v>
                </c:pt>
                <c:pt idx="351">
                  <c:v>539185464.56987417</c:v>
                </c:pt>
                <c:pt idx="352">
                  <c:v>582320301.7354641</c:v>
                </c:pt>
                <c:pt idx="353">
                  <c:v>628905925.87430131</c:v>
                </c:pt>
                <c:pt idx="354">
                  <c:v>679218399.94424546</c:v>
                </c:pt>
                <c:pt idx="355">
                  <c:v>733555871.93978512</c:v>
                </c:pt>
                <c:pt idx="356">
                  <c:v>792240341.69496799</c:v>
                </c:pt>
                <c:pt idx="357">
                  <c:v>855619569.0305655</c:v>
                </c:pt>
                <c:pt idx="358">
                  <c:v>924069134.55301082</c:v>
                </c:pt>
                <c:pt idx="359">
                  <c:v>997994665.3172518</c:v>
                </c:pt>
                <c:pt idx="360">
                  <c:v>1077834238.5426321</c:v>
                </c:pt>
                <c:pt idx="361">
                  <c:v>1164060977.6260428</c:v>
                </c:pt>
                <c:pt idx="362">
                  <c:v>1257185855.8361263</c:v>
                </c:pt>
                <c:pt idx="363">
                  <c:v>1357760724.3030164</c:v>
                </c:pt>
                <c:pt idx="364">
                  <c:v>1466381582.2472579</c:v>
                </c:pt>
                <c:pt idx="365">
                  <c:v>1583692108.8270388</c:v>
                </c:pt>
                <c:pt idx="366">
                  <c:v>1710387477.5332019</c:v>
                </c:pt>
              </c:numCache>
            </c:numRef>
          </c:xVal>
          <c:yVal>
            <c:numRef>
              <c:f>Bode03!$K$5:$K$371</c:f>
              <c:numCache>
                <c:formatCode>General</c:formatCode>
                <c:ptCount val="367"/>
                <c:pt idx="0">
                  <c:v>99.999999995000493</c:v>
                </c:pt>
                <c:pt idx="1">
                  <c:v>99.99999999416859</c:v>
                </c:pt>
                <c:pt idx="2">
                  <c:v>99.999999993198244</c:v>
                </c:pt>
                <c:pt idx="3">
                  <c:v>99.999999992066421</c:v>
                </c:pt>
                <c:pt idx="4">
                  <c:v>99.999999990746261</c:v>
                </c:pt>
                <c:pt idx="5">
                  <c:v>99.999999989206444</c:v>
                </c:pt>
                <c:pt idx="6">
                  <c:v>99.999999987410405</c:v>
                </c:pt>
                <c:pt idx="7">
                  <c:v>99.999999985315497</c:v>
                </c:pt>
                <c:pt idx="8">
                  <c:v>99.999999982871998</c:v>
                </c:pt>
                <c:pt idx="9">
                  <c:v>99.999999980021897</c:v>
                </c:pt>
                <c:pt idx="10">
                  <c:v>99.999999976697552</c:v>
                </c:pt>
                <c:pt idx="11">
                  <c:v>99.999999972820021</c:v>
                </c:pt>
                <c:pt idx="12">
                  <c:v>99.999999968297274</c:v>
                </c:pt>
                <c:pt idx="13">
                  <c:v>99.999999963021935</c:v>
                </c:pt>
                <c:pt idx="14">
                  <c:v>99.999999956868777</c:v>
                </c:pt>
                <c:pt idx="15">
                  <c:v>99.999999949691755</c:v>
                </c:pt>
                <c:pt idx="16">
                  <c:v>99.999999941320453</c:v>
                </c:pt>
                <c:pt idx="17">
                  <c:v>99.999999931556175</c:v>
                </c:pt>
                <c:pt idx="18">
                  <c:v>99.999999920167141</c:v>
                </c:pt>
                <c:pt idx="19">
                  <c:v>99.999999906882934</c:v>
                </c:pt>
                <c:pt idx="20">
                  <c:v>99.999999891388256</c:v>
                </c:pt>
                <c:pt idx="21">
                  <c:v>99.999999873315261</c:v>
                </c:pt>
                <c:pt idx="22">
                  <c:v>99.999999852234936</c:v>
                </c:pt>
                <c:pt idx="23">
                  <c:v>99.999999827646803</c:v>
                </c:pt>
                <c:pt idx="24">
                  <c:v>99.999999798967252</c:v>
                </c:pt>
                <c:pt idx="25">
                  <c:v>99.999999765515398</c:v>
                </c:pt>
                <c:pt idx="26">
                  <c:v>99.999999726497151</c:v>
                </c:pt>
                <c:pt idx="27">
                  <c:v>99.999999680986278</c:v>
                </c:pt>
                <c:pt idx="28">
                  <c:v>99.999999627902397</c:v>
                </c:pt>
                <c:pt idx="29">
                  <c:v>99.999999565985348</c:v>
                </c:pt>
                <c:pt idx="30">
                  <c:v>99.99999949376533</c:v>
                </c:pt>
                <c:pt idx="31">
                  <c:v>99.999999409527859</c:v>
                </c:pt>
                <c:pt idx="32">
                  <c:v>99.999999311273299</c:v>
                </c:pt>
                <c:pt idx="33">
                  <c:v>99.999999196669179</c:v>
                </c:pt>
                <c:pt idx="34">
                  <c:v>99.999999062994917</c:v>
                </c:pt>
                <c:pt idx="35">
                  <c:v>99.999998907077284</c:v>
                </c:pt>
                <c:pt idx="36">
                  <c:v>99.999998725214951</c:v>
                </c:pt>
                <c:pt idx="37">
                  <c:v>99.999998513090731</c:v>
                </c:pt>
                <c:pt idx="38">
                  <c:v>99.999998265669035</c:v>
                </c:pt>
                <c:pt idx="39">
                  <c:v>99.999997977076362</c:v>
                </c:pt>
                <c:pt idx="40">
                  <c:v>99.999997640461885</c:v>
                </c:pt>
                <c:pt idx="41">
                  <c:v>99.99999724783477</c:v>
                </c:pt>
                <c:pt idx="42">
                  <c:v>99.999996789874473</c:v>
                </c:pt>
                <c:pt idx="43">
                  <c:v>99.999996255709647</c:v>
                </c:pt>
                <c:pt idx="44">
                  <c:v>99.999995632659761</c:v>
                </c:pt>
                <c:pt idx="45">
                  <c:v>99.999994905934415</c:v>
                </c:pt>
                <c:pt idx="46">
                  <c:v>99.999994058281956</c:v>
                </c:pt>
                <c:pt idx="47">
                  <c:v>99.999993069580185</c:v>
                </c:pt>
                <c:pt idx="48">
                  <c:v>99.999991916358454</c:v>
                </c:pt>
                <c:pt idx="49">
                  <c:v>99.999990571240701</c:v>
                </c:pt>
                <c:pt idx="50">
                  <c:v>99.999989002295408</c:v>
                </c:pt>
                <c:pt idx="51">
                  <c:v>99.999987172277727</c:v>
                </c:pt>
                <c:pt idx="52">
                  <c:v>99.999985037745219</c:v>
                </c:pt>
                <c:pt idx="53">
                  <c:v>99.999982548026665</c:v>
                </c:pt>
                <c:pt idx="54">
                  <c:v>99.999979644019191</c:v>
                </c:pt>
                <c:pt idx="55">
                  <c:v>99.999976256785189</c:v>
                </c:pt>
                <c:pt idx="56">
                  <c:v>99.99997230591589</c:v>
                </c:pt>
                <c:pt idx="57">
                  <c:v>99.999967697622537</c:v>
                </c:pt>
                <c:pt idx="58">
                  <c:v>99.999962322509958</c:v>
                </c:pt>
                <c:pt idx="59">
                  <c:v>99.999956052979755</c:v>
                </c:pt>
                <c:pt idx="60">
                  <c:v>99.999948740201205</c:v>
                </c:pt>
                <c:pt idx="61">
                  <c:v>99.99994021057833</c:v>
                </c:pt>
                <c:pt idx="62">
                  <c:v>99.999930261629004</c:v>
                </c:pt>
                <c:pt idx="63">
                  <c:v>99.999918657178185</c:v>
                </c:pt>
                <c:pt idx="64">
                  <c:v>99.999905121751908</c:v>
                </c:pt>
                <c:pt idx="65">
                  <c:v>99.999889334037633</c:v>
                </c:pt>
                <c:pt idx="66">
                  <c:v>99.999870919257177</c:v>
                </c:pt>
                <c:pt idx="67">
                  <c:v>99.999849440270083</c:v>
                </c:pt>
                <c:pt idx="68">
                  <c:v>99.999824387197023</c:v>
                </c:pt>
                <c:pt idx="69">
                  <c:v>99.999795165316414</c:v>
                </c:pt>
                <c:pt idx="70">
                  <c:v>99.999761080947223</c:v>
                </c:pt>
                <c:pt idx="71">
                  <c:v>99.999721324983057</c:v>
                </c:pt>
                <c:pt idx="72">
                  <c:v>99.999674953686366</c:v>
                </c:pt>
                <c:pt idx="73">
                  <c:v>99.999620866287401</c:v>
                </c:pt>
                <c:pt idx="74">
                  <c:v>99.999557778856172</c:v>
                </c:pt>
                <c:pt idx="75">
                  <c:v>99.999484193827229</c:v>
                </c:pt>
                <c:pt idx="76">
                  <c:v>99.999398364454763</c:v>
                </c:pt>
                <c:pt idx="77">
                  <c:v>99.999298253353984</c:v>
                </c:pt>
                <c:pt idx="78">
                  <c:v>99.99918148414595</c:v>
                </c:pt>
                <c:pt idx="79">
                  <c:v>99.9990452850586</c:v>
                </c:pt>
                <c:pt idx="80">
                  <c:v>99.998886423146317</c:v>
                </c:pt>
                <c:pt idx="81">
                  <c:v>99.998701127568523</c:v>
                </c:pt>
                <c:pt idx="82">
                  <c:v>99.998485000108161</c:v>
                </c:pt>
                <c:pt idx="83">
                  <c:v>99.998232910809151</c:v>
                </c:pt>
                <c:pt idx="84">
                  <c:v>99.997938876259852</c:v>
                </c:pt>
                <c:pt idx="85">
                  <c:v>99.997595917639003</c:v>
                </c:pt>
                <c:pt idx="86">
                  <c:v>99.997195895162534</c:v>
                </c:pt>
                <c:pt idx="87">
                  <c:v>99.996729315012075</c:v>
                </c:pt>
                <c:pt idx="88">
                  <c:v>99.996185104177272</c:v>
                </c:pt>
                <c:pt idx="89">
                  <c:v>99.995550347886919</c:v>
                </c:pt>
                <c:pt idx="90">
                  <c:v>99.994809983424105</c:v>
                </c:pt>
                <c:pt idx="91">
                  <c:v>99.993946443094373</c:v>
                </c:pt>
                <c:pt idx="92">
                  <c:v>99.992939237922982</c:v>
                </c:pt>
                <c:pt idx="93">
                  <c:v>99.991764472269196</c:v>
                </c:pt>
                <c:pt idx="94">
                  <c:v>99.990394277929283</c:v>
                </c:pt>
                <c:pt idx="95">
                  <c:v>99.988796154425302</c:v>
                </c:pt>
                <c:pt idx="96">
                  <c:v>99.98693219999403</c:v>
                </c:pt>
                <c:pt idx="97">
                  <c:v>99.984758215260626</c:v>
                </c:pt>
                <c:pt idx="98">
                  <c:v>99.982222658645156</c:v>
                </c:pt>
                <c:pt idx="99">
                  <c:v>99.979265429146778</c:v>
                </c:pt>
                <c:pt idx="100">
                  <c:v>99.975816448213166</c:v>
                </c:pt>
                <c:pt idx="101">
                  <c:v>99.97179400784843</c:v>
                </c:pt>
                <c:pt idx="102">
                  <c:v>99.967102846857884</c:v>
                </c:pt>
                <c:pt idx="103">
                  <c:v>99.961631911074377</c:v>
                </c:pt>
                <c:pt idx="104">
                  <c:v>99.955251746449761</c:v>
                </c:pt>
                <c:pt idx="105">
                  <c:v>99.947811465917553</c:v>
                </c:pt>
                <c:pt idx="106">
                  <c:v>99.939135221812677</c:v>
                </c:pt>
                <c:pt idx="107">
                  <c:v>99.929018105252624</c:v>
                </c:pt>
                <c:pt idx="108">
                  <c:v>99.917221382118626</c:v>
                </c:pt>
                <c:pt idx="109">
                  <c:v>99.903466962017248</c:v>
                </c:pt>
                <c:pt idx="110">
                  <c:v>99.887430981767906</c:v>
                </c:pt>
                <c:pt idx="111">
                  <c:v>99.868736368504258</c:v>
                </c:pt>
                <c:pt idx="112">
                  <c:v>99.846944229425475</c:v>
                </c:pt>
                <c:pt idx="113">
                  <c:v>99.821543895710789</c:v>
                </c:pt>
                <c:pt idx="114">
                  <c:v>99.791941427402534</c:v>
                </c:pt>
                <c:pt idx="115">
                  <c:v>99.757446364664375</c:v>
                </c:pt>
                <c:pt idx="116">
                  <c:v>99.717256489547538</c:v>
                </c:pt>
                <c:pt idx="117">
                  <c:v>99.670440342481996</c:v>
                </c:pt>
                <c:pt idx="118">
                  <c:v>99.615917220973415</c:v>
                </c:pt>
                <c:pt idx="119">
                  <c:v>99.552434377032753</c:v>
                </c:pt>
                <c:pt idx="120">
                  <c:v>99.478541128321083</c:v>
                </c:pt>
                <c:pt idx="121">
                  <c:v>99.392559610829053</c:v>
                </c:pt>
                <c:pt idx="122">
                  <c:v>99.292551934792456</c:v>
                </c:pt>
                <c:pt idx="123">
                  <c:v>99.1762835692506</c:v>
                </c:pt>
                <c:pt idx="124">
                  <c:v>99.041182885514402</c:v>
                </c:pt>
                <c:pt idx="125">
                  <c:v>98.884296950105579</c:v>
                </c:pt>
                <c:pt idx="126">
                  <c:v>98.702243890996954</c:v>
                </c:pt>
                <c:pt idx="127">
                  <c:v>98.49116248801225</c:v>
                </c:pt>
                <c:pt idx="128">
                  <c:v>98.246660082576867</c:v>
                </c:pt>
                <c:pt idx="129">
                  <c:v>97.963760488547365</c:v>
                </c:pt>
                <c:pt idx="130">
                  <c:v>97.636854338100704</c:v>
                </c:pt>
                <c:pt idx="131">
                  <c:v>97.259655231995154</c:v>
                </c:pt>
                <c:pt idx="132">
                  <c:v>96.82516618569511</c:v>
                </c:pt>
                <c:pt idx="133">
                  <c:v>96.325662151204597</c:v>
                </c:pt>
                <c:pt idx="134">
                  <c:v>95.752695789324648</c:v>
                </c:pt>
                <c:pt idx="135">
                  <c:v>95.097135051968777</c:v>
                </c:pt>
                <c:pt idx="136">
                  <c:v>94.349242316771949</c:v>
                </c:pt>
                <c:pt idx="137">
                  <c:v>93.498805512259565</c:v>
                </c:pt>
                <c:pt idx="138">
                  <c:v>92.535331500014095</c:v>
                </c:pt>
                <c:pt idx="139">
                  <c:v>91.448310479249031</c:v>
                </c:pt>
                <c:pt idx="140">
                  <c:v>90.227556860515108</c:v>
                </c:pt>
                <c:pt idx="141">
                  <c:v>88.863626504842998</c:v>
                </c:pt>
                <c:pt idx="142">
                  <c:v>87.34830225708356</c:v>
                </c:pt>
                <c:pt idx="143">
                  <c:v>85.675129553567615</c:v>
                </c:pt>
                <c:pt idx="144">
                  <c:v>83.839972399807209</c:v>
                </c:pt>
                <c:pt idx="145">
                  <c:v>81.841548755721689</c:v>
                </c:pt>
                <c:pt idx="146">
                  <c:v>79.681895543156315</c:v>
                </c:pt>
                <c:pt idx="147">
                  <c:v>77.366709633840827</c:v>
                </c:pt>
                <c:pt idx="148">
                  <c:v>74.905514542292991</c:v>
                </c:pt>
                <c:pt idx="149">
                  <c:v>72.311614365194245</c:v>
                </c:pt>
                <c:pt idx="150">
                  <c:v>69.601816296058374</c:v>
                </c:pt>
                <c:pt idx="151">
                  <c:v>66.795928313050041</c:v>
                </c:pt>
                <c:pt idx="152">
                  <c:v>63.916065203724436</c:v>
                </c:pt>
                <c:pt idx="153">
                  <c:v>60.985819013465658</c:v>
                </c:pt>
                <c:pt idx="154">
                  <c:v>58.029364898384713</c:v>
                </c:pt>
                <c:pt idx="155">
                  <c:v>55.070577610521767</c:v>
                </c:pt>
                <c:pt idx="156">
                  <c:v>52.132227259966228</c:v>
                </c:pt>
                <c:pt idx="157">
                  <c:v>49.235307724795192</c:v>
                </c:pt>
                <c:pt idx="158">
                  <c:v>46.398530787265322</c:v>
                </c:pt>
                <c:pt idx="159">
                  <c:v>43.637997848219953</c:v>
                </c:pt>
                <c:pt idx="160">
                  <c:v>40.967042382248948</c:v>
                </c:pt>
                <c:pt idx="161">
                  <c:v>38.396222366445819</c:v>
                </c:pt>
                <c:pt idx="162">
                  <c:v>35.933433566650841</c:v>
                </c:pt>
                <c:pt idx="163">
                  <c:v>33.584111448376142</c:v>
                </c:pt>
                <c:pt idx="164">
                  <c:v>31.351490507730421</c:v>
                </c:pt>
                <c:pt idx="165">
                  <c:v>29.236893611730963</c:v>
                </c:pt>
                <c:pt idx="166">
                  <c:v>27.240029174129827</c:v>
                </c:pt>
                <c:pt idx="167">
                  <c:v>25.359279608306419</c:v>
                </c:pt>
                <c:pt idx="168">
                  <c:v>23.591969761413601</c:v>
                </c:pt>
                <c:pt idx="169">
                  <c:v>21.934608527267216</c:v>
                </c:pt>
                <c:pt idx="170">
                  <c:v>20.383100392789363</c:v>
                </c:pt>
                <c:pt idx="171">
                  <c:v>18.932926298808297</c:v>
                </c:pt>
                <c:pt idx="172">
                  <c:v>17.579294995250233</c:v>
                </c:pt>
                <c:pt idx="173">
                  <c:v>16.317267192810167</c:v>
                </c:pt>
                <c:pt idx="174">
                  <c:v>15.141855415744091</c:v>
                </c:pt>
                <c:pt idx="175">
                  <c:v>14.048102687805393</c:v>
                </c:pt>
                <c:pt idx="176">
                  <c:v>13.031143156435361</c:v>
                </c:pt>
                <c:pt idx="177">
                  <c:v>12.086247573928606</c:v>
                </c:pt>
                <c:pt idx="178">
                  <c:v>11.208856278816342</c:v>
                </c:pt>
                <c:pt idx="179">
                  <c:v>10.394602005764206</c:v>
                </c:pt>
                <c:pt idx="180">
                  <c:v>9.6393245309744202</c:v>
                </c:pt>
                <c:pt idx="181">
                  <c:v>8.9390788530647836</c:v>
                </c:pt>
                <c:pt idx="182">
                  <c:v>8.2901383283450176</c:v>
                </c:pt>
                <c:pt idx="183">
                  <c:v>7.6889939298100893</c:v>
                </c:pt>
                <c:pt idx="184">
                  <c:v>7.1323505824455022</c:v>
                </c:pt>
                <c:pt idx="185">
                  <c:v>6.6171213425022906</c:v>
                </c:pt>
                <c:pt idx="186">
                  <c:v>6.1404200327415417</c:v>
                </c:pt>
                <c:pt idx="187">
                  <c:v>5.6995528160798132</c:v>
                </c:pt>
                <c:pt idx="188">
                  <c:v>5.2920090831980042</c:v>
                </c:pt>
                <c:pt idx="189">
                  <c:v>4.9154519422158502</c:v>
                </c:pt>
                <c:pt idx="190">
                  <c:v>4.5677085274638252</c:v>
                </c:pt>
                <c:pt idx="191">
                  <c:v>4.2467602870497299</c:v>
                </c:pt>
                <c:pt idx="192">
                  <c:v>3.9507333630696588</c:v>
                </c:pt>
                <c:pt idx="193">
                  <c:v>3.6778891421169684</c:v>
                </c:pt>
                <c:pt idx="194">
                  <c:v>3.4266150257654555</c:v>
                </c:pt>
                <c:pt idx="195">
                  <c:v>3.1954154498890497</c:v>
                </c:pt>
                <c:pt idx="196">
                  <c:v>2.982903167311949</c:v>
                </c:pt>
                <c:pt idx="197">
                  <c:v>2.7877907999192653</c:v>
                </c:pt>
                <c:pt idx="198">
                  <c:v>2.6088826637449869</c:v>
                </c:pt>
                <c:pt idx="199">
                  <c:v>2.4450668734954686</c:v>
                </c:pt>
                <c:pt idx="200">
                  <c:v>2.2953077411509311</c:v>
                </c:pt>
                <c:pt idx="201">
                  <c:v>2.1586384960720575</c:v>
                </c:pt>
                <c:pt idx="202">
                  <c:v>2.0341543702201572</c:v>
                </c:pt>
                <c:pt idx="203">
                  <c:v>1.9210061097176561</c:v>
                </c:pt>
                <c:pt idx="204">
                  <c:v>1.8183939902341117</c:v>
                </c:pt>
                <c:pt idx="205">
                  <c:v>1.7255624250774624</c:v>
                </c:pt>
                <c:pt idx="206">
                  <c:v>1.6417952576078552</c:v>
                </c:pt>
                <c:pt idx="207">
                  <c:v>1.5664118203141877</c:v>
                </c:pt>
                <c:pt idx="208">
                  <c:v>1.4987638196099233</c:v>
                </c:pt>
                <c:pt idx="209">
                  <c:v>1.4382330683976561</c:v>
                </c:pt>
                <c:pt idx="210">
                  <c:v>1.3842300408361656</c:v>
                </c:pt>
                <c:pt idx="211">
                  <c:v>1.3361931713605584</c:v>
                </c:pt>
                <c:pt idx="212">
                  <c:v>1.2935887705088627</c:v>
                </c:pt>
                <c:pt idx="213">
                  <c:v>1.2559113913775251</c:v>
                </c:pt>
                <c:pt idx="214">
                  <c:v>1.2226844588440169</c:v>
                </c:pt>
                <c:pt idx="215">
                  <c:v>1.1934609722447029</c:v>
                </c:pt>
                <c:pt idx="216">
                  <c:v>1.1678241104042539</c:v>
                </c:pt>
                <c:pt idx="217">
                  <c:v>1.1453876017834834</c:v>
                </c:pt>
                <c:pt idx="218">
                  <c:v>1.1257957658108035</c:v>
                </c:pt>
                <c:pt idx="219">
                  <c:v>1.1087231772895396</c:v>
                </c:pt>
                <c:pt idx="220">
                  <c:v>1.0938739480276423</c:v>
                </c:pt>
                <c:pt idx="221">
                  <c:v>1.0809806541924563</c:v>
                </c:pt>
                <c:pt idx="222">
                  <c:v>1.0698029621597136</c:v>
                </c:pt>
                <c:pt idx="223">
                  <c:v>1.0601260195633182</c:v>
                </c:pt>
                <c:pt idx="224">
                  <c:v>1.0517586830573287</c:v>
                </c:pt>
                <c:pt idx="225">
                  <c:v>1.0445316519817918</c:v>
                </c:pt>
                <c:pt idx="226">
                  <c:v>1.0382955699384426</c:v>
                </c:pt>
                <c:pt idx="227">
                  <c:v>1.0329191463349392</c:v>
                </c:pt>
                <c:pt idx="228">
                  <c:v>1.0282873389658254</c:v>
                </c:pt>
                <c:pt idx="229">
                  <c:v>1.0242996279152234</c:v>
                </c:pt>
                <c:pt idx="230">
                  <c:v>1.0208684012912845</c:v>
                </c:pt>
                <c:pt idx="231">
                  <c:v>1.0179174649621054</c:v>
                </c:pt>
                <c:pt idx="232">
                  <c:v>1.0153806817039601</c:v>
                </c:pt>
                <c:pt idx="233">
                  <c:v>1.0132007399540759</c:v>
                </c:pt>
                <c:pt idx="234">
                  <c:v>1.0113280485294118</c:v>
                </c:pt>
                <c:pt idx="235">
                  <c:v>1.0097197510239513</c:v>
                </c:pt>
                <c:pt idx="236">
                  <c:v>1.0083388519098837</c:v>
                </c:pt>
                <c:pt idx="237">
                  <c:v>1.0071534454331896</c:v>
                </c:pt>
                <c:pt idx="238">
                  <c:v>1.0061360380257274</c:v>
                </c:pt>
                <c:pt idx="239">
                  <c:v>1.0052629549973671</c:v>
                </c:pt>
                <c:pt idx="240">
                  <c:v>1.0045138225961063</c:v>
                </c:pt>
                <c:pt idx="241">
                  <c:v>1.0038711170321364</c:v>
                </c:pt>
                <c:pt idx="242">
                  <c:v>1.0033197726779222</c:v>
                </c:pt>
                <c:pt idx="243">
                  <c:v>1.0028468423249488</c:v>
                </c:pt>
                <c:pt idx="244">
                  <c:v>1.0024412030591501</c:v>
                </c:pt>
                <c:pt idx="245">
                  <c:v>1.0020933019839091</c:v>
                </c:pt>
                <c:pt idx="246">
                  <c:v>1.0017949366541934</c:v>
                </c:pt>
                <c:pt idx="247">
                  <c:v>1.0015390656770775</c:v>
                </c:pt>
                <c:pt idx="248">
                  <c:v>1.0013196454770574</c:v>
                </c:pt>
                <c:pt idx="249">
                  <c:v>1.001131489717112</c:v>
                </c:pt>
                <c:pt idx="250">
                  <c:v>1.0009701483088864</c:v>
                </c:pt>
                <c:pt idx="251">
                  <c:v>1.0008318033397021</c:v>
                </c:pt>
                <c:pt idx="252">
                  <c:v>1.0007131795933493</c:v>
                </c:pt>
                <c:pt idx="253">
                  <c:v>1.0006114676493696</c:v>
                </c:pt>
                <c:pt idx="254">
                  <c:v>1.0005242578155447</c:v>
                </c:pt>
                <c:pt idx="255">
                  <c:v>1.0004494833843671</c:v>
                </c:pt>
                <c:pt idx="256">
                  <c:v>1.0003853719100473</c:v>
                </c:pt>
                <c:pt idx="257">
                  <c:v>1.0003304033815157</c:v>
                </c:pt>
                <c:pt idx="258">
                  <c:v>1.000283274322127</c:v>
                </c:pt>
                <c:pt idx="259">
                  <c:v>1.0002428669812271</c:v>
                </c:pt>
                <c:pt idx="260">
                  <c:v>1.0002082228990266</c:v>
                </c:pt>
                <c:pt idx="261">
                  <c:v>1.00017852022666</c:v>
                </c:pt>
                <c:pt idx="262">
                  <c:v>1.000153054269967</c:v>
                </c:pt>
                <c:pt idx="263">
                  <c:v>1.000131220800222</c:v>
                </c:pt>
                <c:pt idx="264">
                  <c:v>1.0001125017393768</c:v>
                </c:pt>
                <c:pt idx="265">
                  <c:v>1.0000964528827647</c:v>
                </c:pt>
                <c:pt idx="266">
                  <c:v>1.0000826933698346</c:v>
                </c:pt>
                <c:pt idx="267">
                  <c:v>1.0000708966544647</c:v>
                </c:pt>
                <c:pt idx="268">
                  <c:v>1.0000607827615893</c:v>
                </c:pt>
                <c:pt idx="269">
                  <c:v>1.0000521116471321</c:v>
                </c:pt>
                <c:pt idx="270">
                  <c:v>1.0000446775042078</c:v>
                </c:pt>
                <c:pt idx="271">
                  <c:v>1.0000383038808649</c:v>
                </c:pt>
                <c:pt idx="272">
                  <c:v>1.0000328394937918</c:v>
                </c:pt>
                <c:pt idx="273">
                  <c:v>1.0000281546388423</c:v>
                </c:pt>
                <c:pt idx="274">
                  <c:v>1.0000241381133455</c:v>
                </c:pt>
                <c:pt idx="275">
                  <c:v>1.0000206945772649</c:v>
                </c:pt>
                <c:pt idx="276">
                  <c:v>1.0000177422906593</c:v>
                </c:pt>
                <c:pt idx="277">
                  <c:v>1.0000152111738017</c:v>
                </c:pt>
                <c:pt idx="278">
                  <c:v>1.0000130411439578</c:v>
                </c:pt>
                <c:pt idx="279">
                  <c:v>1.000011180689381</c:v>
                </c:pt>
                <c:pt idx="280">
                  <c:v>1.0000095856466917</c:v>
                </c:pt>
                <c:pt idx="281">
                  <c:v>1.0000082181526477</c:v>
                </c:pt>
                <c:pt idx="282">
                  <c:v>1.000007045745428</c:v>
                </c:pt>
                <c:pt idx="283">
                  <c:v>1.0000060405941105</c:v>
                </c:pt>
                <c:pt idx="284">
                  <c:v>1.0000051788380608</c:v>
                </c:pt>
                <c:pt idx="285">
                  <c:v>1.0000044400205548</c:v>
                </c:pt>
                <c:pt idx="286">
                  <c:v>1.0000038066031904</c:v>
                </c:pt>
                <c:pt idx="287">
                  <c:v>1.000003263549575</c:v>
                </c:pt>
                <c:pt idx="288">
                  <c:v>1.0000027979683943</c:v>
                </c:pt>
                <c:pt idx="289">
                  <c:v>1.0000023988074014</c:v>
                </c:pt>
                <c:pt idx="290">
                  <c:v>1.0000020565910595</c:v>
                </c:pt>
                <c:pt idx="291">
                  <c:v>1.0000017631956115</c:v>
                </c:pt>
                <c:pt idx="292">
                  <c:v>1.0000015116562357</c:v>
                </c:pt>
                <c:pt idx="293">
                  <c:v>1.0000012960017137</c:v>
                </c:pt>
                <c:pt idx="294">
                  <c:v>1.0000011111126832</c:v>
                </c:pt>
                <c:pt idx="295">
                  <c:v>1.0000009526001126</c:v>
                </c:pt>
                <c:pt idx="296">
                  <c:v>1.0000008167011123</c:v>
                </c:pt>
                <c:pt idx="297">
                  <c:v>1.000000700189609</c:v>
                </c:pt>
                <c:pt idx="298">
                  <c:v>1.0000006002997632</c:v>
                </c:pt>
                <c:pt idx="299">
                  <c:v>1.000000514660313</c:v>
                </c:pt>
                <c:pt idx="300">
                  <c:v>1.0000004412382817</c:v>
                </c:pt>
                <c:pt idx="301">
                  <c:v>1.0000003782907199</c:v>
                </c:pt>
                <c:pt idx="302">
                  <c:v>1.0000003243233282</c:v>
                </c:pt>
                <c:pt idx="303">
                  <c:v>1.0000002780549859</c:v>
                </c:pt>
                <c:pt idx="304">
                  <c:v>1.0000002383873385</c:v>
                </c:pt>
                <c:pt idx="305">
                  <c:v>1.0000002043787228</c:v>
                </c:pt>
                <c:pt idx="306">
                  <c:v>1.0000001752218157</c:v>
                </c:pt>
                <c:pt idx="307">
                  <c:v>1.0000001502244669</c:v>
                </c:pt>
                <c:pt idx="308">
                  <c:v>1.0000001287932685</c:v>
                </c:pt>
                <c:pt idx="309">
                  <c:v>1.00000011041947</c:v>
                </c:pt>
                <c:pt idx="310">
                  <c:v>1.0000000946668988</c:v>
                </c:pt>
                <c:pt idx="311">
                  <c:v>1.0000000811616079</c:v>
                </c:pt>
                <c:pt idx="312">
                  <c:v>1.0000000695829976</c:v>
                </c:pt>
                <c:pt idx="313">
                  <c:v>1.0000000596562053</c:v>
                </c:pt>
                <c:pt idx="314">
                  <c:v>1.0000000511455811</c:v>
                </c:pt>
                <c:pt idx="315">
                  <c:v>1.0000000438490921</c:v>
                </c:pt>
                <c:pt idx="316">
                  <c:v>1.000000037593529</c:v>
                </c:pt>
                <c:pt idx="317">
                  <c:v>1.0000000322303921</c:v>
                </c:pt>
                <c:pt idx="318">
                  <c:v>1.0000000276323664</c:v>
                </c:pt>
                <c:pt idx="319">
                  <c:v>1.0000000236903004</c:v>
                </c:pt>
                <c:pt idx="320">
                  <c:v>1.0000000203106141</c:v>
                </c:pt>
                <c:pt idx="321">
                  <c:v>1.0000000174130781</c:v>
                </c:pt>
                <c:pt idx="322">
                  <c:v>1.0000000149289079</c:v>
                </c:pt>
                <c:pt idx="323">
                  <c:v>1.0000000127991322</c:v>
                </c:pt>
                <c:pt idx="324">
                  <c:v>1.0000000109731928</c:v>
                </c:pt>
                <c:pt idx="325">
                  <c:v>1.0000000094077441</c:v>
                </c:pt>
                <c:pt idx="326">
                  <c:v>1.0000000080656244</c:v>
                </c:pt>
                <c:pt idx="327">
                  <c:v>1.000000006914973</c:v>
                </c:pt>
                <c:pt idx="328">
                  <c:v>1.0000000059284748</c:v>
                </c:pt>
                <c:pt idx="329">
                  <c:v>1.0000000050827114</c:v>
                </c:pt>
                <c:pt idx="330">
                  <c:v>1.0000000043576058</c:v>
                </c:pt>
                <c:pt idx="331">
                  <c:v>1.0000000037359447</c:v>
                </c:pt>
                <c:pt idx="332">
                  <c:v>1.0000000032029706</c:v>
                </c:pt>
                <c:pt idx="333">
                  <c:v>1.000000002746031</c:v>
                </c:pt>
                <c:pt idx="334">
                  <c:v>1.0000000023542788</c:v>
                </c:pt>
                <c:pt idx="335">
                  <c:v>1.0000000020184148</c:v>
                </c:pt>
                <c:pt idx="336">
                  <c:v>1.0000000017304651</c:v>
                </c:pt>
                <c:pt idx="337">
                  <c:v>1.000000001483595</c:v>
                </c:pt>
                <c:pt idx="338">
                  <c:v>1.0000000012719434</c:v>
                </c:pt>
                <c:pt idx="339">
                  <c:v>1.0000000010904866</c:v>
                </c:pt>
                <c:pt idx="340">
                  <c:v>1.0000000009349164</c:v>
                </c:pt>
                <c:pt idx="341">
                  <c:v>1.0000000008015404</c:v>
                </c:pt>
                <c:pt idx="342">
                  <c:v>1.0000000006871916</c:v>
                </c:pt>
                <c:pt idx="343">
                  <c:v>1.0000000005891558</c:v>
                </c:pt>
                <c:pt idx="344">
                  <c:v>1.0000000005051062</c:v>
                </c:pt>
                <c:pt idx="345">
                  <c:v>1.0000000004330472</c:v>
                </c:pt>
                <c:pt idx="346">
                  <c:v>1.0000000003712681</c:v>
                </c:pt>
                <c:pt idx="347">
                  <c:v>1.0000000003183027</c:v>
                </c:pt>
                <c:pt idx="348">
                  <c:v>1.000000000272893</c:v>
                </c:pt>
                <c:pt idx="349">
                  <c:v>1.0000000002339617</c:v>
                </c:pt>
                <c:pt idx="350">
                  <c:v>1.0000000002005847</c:v>
                </c:pt>
                <c:pt idx="351">
                  <c:v>1.0000000001719691</c:v>
                </c:pt>
                <c:pt idx="352">
                  <c:v>1.0000000001474358</c:v>
                </c:pt>
                <c:pt idx="353">
                  <c:v>1.0000000001264024</c:v>
                </c:pt>
                <c:pt idx="354">
                  <c:v>1.0000000001083698</c:v>
                </c:pt>
                <c:pt idx="355">
                  <c:v>1.0000000000929097</c:v>
                </c:pt>
                <c:pt idx="356">
                  <c:v>1.0000000000796549</c:v>
                </c:pt>
                <c:pt idx="357">
                  <c:v>1.0000000000682912</c:v>
                </c:pt>
                <c:pt idx="358">
                  <c:v>1.0000000000585489</c:v>
                </c:pt>
                <c:pt idx="359">
                  <c:v>1.0000000000501958</c:v>
                </c:pt>
                <c:pt idx="360">
                  <c:v>1.0000000000430351</c:v>
                </c:pt>
                <c:pt idx="361">
                  <c:v>1.0000000000368956</c:v>
                </c:pt>
                <c:pt idx="362">
                  <c:v>1.000000000031632</c:v>
                </c:pt>
                <c:pt idx="363">
                  <c:v>1.0000000000271192</c:v>
                </c:pt>
                <c:pt idx="364">
                  <c:v>1.0000000000232503</c:v>
                </c:pt>
                <c:pt idx="365">
                  <c:v>1.0000000000199334</c:v>
                </c:pt>
                <c:pt idx="366">
                  <c:v>1.0000000000170899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60288"/>
        <c:axId val="99660864"/>
      </c:scatterChart>
      <c:valAx>
        <c:axId val="99660288"/>
        <c:scaling>
          <c:logBase val="10"/>
          <c:orientation val="minMax"/>
          <c:max val="100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660864"/>
        <c:crosses val="autoZero"/>
        <c:crossBetween val="midCat"/>
      </c:valAx>
      <c:valAx>
        <c:axId val="996608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66028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b="1">
                <a:solidFill>
                  <a:srgbClr val="FF0000"/>
                </a:solidFill>
                <a:latin typeface="Georgia" panose="02040502050405020303" pitchFamily="18" charset="0"/>
              </a:rPr>
              <a:t>Phase</a:t>
            </a:r>
          </a:p>
        </c:rich>
      </c:tx>
      <c:layout>
        <c:manualLayout>
          <c:xMode val="edge"/>
          <c:yMode val="edge"/>
          <c:x val="0.78185884399917993"/>
          <c:y val="5.2230593477973535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41130531508271E-2"/>
          <c:y val="0.24254545184005155"/>
          <c:w val="0.84146354682388036"/>
          <c:h val="0.67539579666229743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Bode03!$E$5:$E$371</c:f>
              <c:numCache>
                <c:formatCode>General</c:formatCode>
                <c:ptCount val="367"/>
                <c:pt idx="0">
                  <c:v>1E-3</c:v>
                </c:pt>
                <c:pt idx="1">
                  <c:v>1.08E-3</c:v>
                </c:pt>
                <c:pt idx="2">
                  <c:v>1.1664000000000002E-3</c:v>
                </c:pt>
                <c:pt idx="3">
                  <c:v>1.2597120000000003E-3</c:v>
                </c:pt>
                <c:pt idx="4">
                  <c:v>1.3604889600000005E-3</c:v>
                </c:pt>
                <c:pt idx="5">
                  <c:v>1.4693280768000006E-3</c:v>
                </c:pt>
                <c:pt idx="6">
                  <c:v>1.5868743229440008E-3</c:v>
                </c:pt>
                <c:pt idx="7">
                  <c:v>1.7138242687795211E-3</c:v>
                </c:pt>
                <c:pt idx="8">
                  <c:v>1.8509302102818828E-3</c:v>
                </c:pt>
                <c:pt idx="9">
                  <c:v>1.9990046271044335E-3</c:v>
                </c:pt>
                <c:pt idx="10">
                  <c:v>2.1589249972727882E-3</c:v>
                </c:pt>
                <c:pt idx="11">
                  <c:v>2.3316389970546116E-3</c:v>
                </c:pt>
                <c:pt idx="12">
                  <c:v>2.5181701168189808E-3</c:v>
                </c:pt>
                <c:pt idx="13">
                  <c:v>2.7196237261644996E-3</c:v>
                </c:pt>
                <c:pt idx="14">
                  <c:v>2.9371936242576597E-3</c:v>
                </c:pt>
                <c:pt idx="15">
                  <c:v>3.1721691141982727E-3</c:v>
                </c:pt>
                <c:pt idx="16">
                  <c:v>3.4259426433341346E-3</c:v>
                </c:pt>
                <c:pt idx="17">
                  <c:v>3.7000180548008655E-3</c:v>
                </c:pt>
                <c:pt idx="18">
                  <c:v>3.9960194991849347E-3</c:v>
                </c:pt>
                <c:pt idx="19">
                  <c:v>4.3157010591197299E-3</c:v>
                </c:pt>
                <c:pt idx="20">
                  <c:v>4.6609571438493086E-3</c:v>
                </c:pt>
                <c:pt idx="21">
                  <c:v>5.033833715357254E-3</c:v>
                </c:pt>
                <c:pt idx="22">
                  <c:v>5.4365404125858345E-3</c:v>
                </c:pt>
                <c:pt idx="23">
                  <c:v>5.8714636455927021E-3</c:v>
                </c:pt>
                <c:pt idx="24">
                  <c:v>6.3411807372401189E-3</c:v>
                </c:pt>
                <c:pt idx="25">
                  <c:v>6.8484751962193287E-3</c:v>
                </c:pt>
                <c:pt idx="26">
                  <c:v>7.3963532119168751E-3</c:v>
                </c:pt>
                <c:pt idx="27">
                  <c:v>7.9880614688702251E-3</c:v>
                </c:pt>
                <c:pt idx="28">
                  <c:v>8.6271063863798438E-3</c:v>
                </c:pt>
                <c:pt idx="29">
                  <c:v>9.3172748972902321E-3</c:v>
                </c:pt>
                <c:pt idx="30">
                  <c:v>1.0062656889073452E-2</c:v>
                </c:pt>
                <c:pt idx="31">
                  <c:v>1.0867669440199328E-2</c:v>
                </c:pt>
                <c:pt idx="32">
                  <c:v>1.1737082995415276E-2</c:v>
                </c:pt>
                <c:pt idx="33">
                  <c:v>1.2676049635048498E-2</c:v>
                </c:pt>
                <c:pt idx="34">
                  <c:v>1.3690133605852379E-2</c:v>
                </c:pt>
                <c:pt idx="35">
                  <c:v>1.478534429432057E-2</c:v>
                </c:pt>
                <c:pt idx="36">
                  <c:v>1.5968171837866217E-2</c:v>
                </c:pt>
                <c:pt idx="37">
                  <c:v>1.7245625584895515E-2</c:v>
                </c:pt>
                <c:pt idx="38">
                  <c:v>1.8625275631687158E-2</c:v>
                </c:pt>
                <c:pt idx="39">
                  <c:v>2.011529768222213E-2</c:v>
                </c:pt>
                <c:pt idx="40">
                  <c:v>2.1724521496799903E-2</c:v>
                </c:pt>
                <c:pt idx="41">
                  <c:v>2.3462483216543897E-2</c:v>
                </c:pt>
                <c:pt idx="42">
                  <c:v>2.5339481873867409E-2</c:v>
                </c:pt>
                <c:pt idx="43">
                  <c:v>2.7366640423776803E-2</c:v>
                </c:pt>
                <c:pt idx="44">
                  <c:v>2.955597165767895E-2</c:v>
                </c:pt>
                <c:pt idx="45">
                  <c:v>3.1920449390293267E-2</c:v>
                </c:pt>
                <c:pt idx="46">
                  <c:v>3.4474085341516733E-2</c:v>
                </c:pt>
                <c:pt idx="47">
                  <c:v>3.7232012168838077E-2</c:v>
                </c:pt>
                <c:pt idx="48">
                  <c:v>4.0210573142345128E-2</c:v>
                </c:pt>
                <c:pt idx="49">
                  <c:v>4.3427418993732744E-2</c:v>
                </c:pt>
                <c:pt idx="50">
                  <c:v>4.6901612513231369E-2</c:v>
                </c:pt>
                <c:pt idx="51">
                  <c:v>5.0653741514289884E-2</c:v>
                </c:pt>
                <c:pt idx="52">
                  <c:v>5.4706040835433081E-2</c:v>
                </c:pt>
                <c:pt idx="53">
                  <c:v>5.9082524102267733E-2</c:v>
                </c:pt>
                <c:pt idx="54">
                  <c:v>6.3809126030449151E-2</c:v>
                </c:pt>
                <c:pt idx="55">
                  <c:v>6.8913856112885086E-2</c:v>
                </c:pt>
                <c:pt idx="56">
                  <c:v>7.4426964601915904E-2</c:v>
                </c:pt>
                <c:pt idx="57">
                  <c:v>8.0381121770069189E-2</c:v>
                </c:pt>
                <c:pt idx="58">
                  <c:v>8.6811611511674727E-2</c:v>
                </c:pt>
                <c:pt idx="59">
                  <c:v>9.3756540432608712E-2</c:v>
                </c:pt>
                <c:pt idx="60">
                  <c:v>0.10125706366721741</c:v>
                </c:pt>
                <c:pt idx="61">
                  <c:v>0.10935762876059482</c:v>
                </c:pt>
                <c:pt idx="62">
                  <c:v>0.11810623906144241</c:v>
                </c:pt>
                <c:pt idx="63">
                  <c:v>0.12755473818635782</c:v>
                </c:pt>
                <c:pt idx="64">
                  <c:v>0.13775911724126647</c:v>
                </c:pt>
                <c:pt idx="65">
                  <c:v>0.14877984662056778</c:v>
                </c:pt>
                <c:pt idx="66">
                  <c:v>0.16068223435021323</c:v>
                </c:pt>
                <c:pt idx="67">
                  <c:v>0.1735368130982303</c:v>
                </c:pt>
                <c:pt idx="68">
                  <c:v>0.18741975814608874</c:v>
                </c:pt>
                <c:pt idx="69">
                  <c:v>0.20241333879777584</c:v>
                </c:pt>
                <c:pt idx="70">
                  <c:v>0.21860640590159794</c:v>
                </c:pt>
                <c:pt idx="71">
                  <c:v>0.23609491837372579</c:v>
                </c:pt>
                <c:pt idx="72">
                  <c:v>0.25498251184362386</c:v>
                </c:pt>
                <c:pt idx="73">
                  <c:v>0.27538111279111377</c:v>
                </c:pt>
                <c:pt idx="74">
                  <c:v>0.2974116018144029</c:v>
                </c:pt>
                <c:pt idx="75">
                  <c:v>0.32120452995955517</c:v>
                </c:pt>
                <c:pt idx="76">
                  <c:v>0.3469008923563196</c:v>
                </c:pt>
                <c:pt idx="77">
                  <c:v>0.37465296374482521</c:v>
                </c:pt>
                <c:pt idx="78">
                  <c:v>0.40462520084441123</c:v>
                </c:pt>
                <c:pt idx="79">
                  <c:v>0.43699521691196413</c:v>
                </c:pt>
                <c:pt idx="80">
                  <c:v>0.4719548342649213</c:v>
                </c:pt>
                <c:pt idx="81">
                  <c:v>0.50971122100611499</c:v>
                </c:pt>
                <c:pt idx="82">
                  <c:v>0.55048811868660419</c:v>
                </c:pt>
                <c:pt idx="83">
                  <c:v>0.59452716818153262</c:v>
                </c:pt>
                <c:pt idx="84">
                  <c:v>0.64208934163605524</c:v>
                </c:pt>
                <c:pt idx="85">
                  <c:v>0.69345648896693968</c:v>
                </c:pt>
                <c:pt idx="86">
                  <c:v>0.74893300808429486</c:v>
                </c:pt>
                <c:pt idx="87">
                  <c:v>0.80884764873103854</c:v>
                </c:pt>
                <c:pt idx="88">
                  <c:v>0.87355546062952172</c:v>
                </c:pt>
                <c:pt idx="89">
                  <c:v>0.94343989747988355</c:v>
                </c:pt>
                <c:pt idx="90">
                  <c:v>1.0189150892782743</c:v>
                </c:pt>
                <c:pt idx="91">
                  <c:v>1.1004282964205363</c:v>
                </c:pt>
                <c:pt idx="92">
                  <c:v>1.1884625601341794</c:v>
                </c:pt>
                <c:pt idx="93">
                  <c:v>1.2835395649449137</c:v>
                </c:pt>
                <c:pt idx="94">
                  <c:v>1.386222730140507</c:v>
                </c:pt>
                <c:pt idx="95">
                  <c:v>1.4971205485517476</c:v>
                </c:pt>
                <c:pt idx="96">
                  <c:v>1.6168901924358876</c:v>
                </c:pt>
                <c:pt idx="97">
                  <c:v>1.7462414078307587</c:v>
                </c:pt>
                <c:pt idx="98">
                  <c:v>1.8859407204572194</c:v>
                </c:pt>
                <c:pt idx="99">
                  <c:v>2.0368159780937969</c:v>
                </c:pt>
                <c:pt idx="100">
                  <c:v>2.1997612563413007</c:v>
                </c:pt>
                <c:pt idx="101">
                  <c:v>2.375742156848605</c:v>
                </c:pt>
                <c:pt idx="102">
                  <c:v>2.5658015293964938</c:v>
                </c:pt>
                <c:pt idx="103">
                  <c:v>2.7710656517482133</c:v>
                </c:pt>
                <c:pt idx="104">
                  <c:v>2.9927509038880706</c:v>
                </c:pt>
                <c:pt idx="105">
                  <c:v>3.2321709761991166</c:v>
                </c:pt>
                <c:pt idx="106">
                  <c:v>3.490744654295046</c:v>
                </c:pt>
                <c:pt idx="107">
                  <c:v>3.7700042266386498</c:v>
                </c:pt>
                <c:pt idx="108">
                  <c:v>4.0716045647697419</c:v>
                </c:pt>
                <c:pt idx="109">
                  <c:v>4.3973329299513217</c:v>
                </c:pt>
                <c:pt idx="110">
                  <c:v>4.7491195643474278</c:v>
                </c:pt>
                <c:pt idx="111">
                  <c:v>5.1290491294952227</c:v>
                </c:pt>
                <c:pt idx="112">
                  <c:v>5.5393730598548405</c:v>
                </c:pt>
                <c:pt idx="113">
                  <c:v>5.9825229046432282</c:v>
                </c:pt>
                <c:pt idx="114">
                  <c:v>6.4611247370146865</c:v>
                </c:pt>
                <c:pt idx="115">
                  <c:v>6.9780147159758616</c:v>
                </c:pt>
                <c:pt idx="116">
                  <c:v>7.536255893253931</c:v>
                </c:pt>
                <c:pt idx="117">
                  <c:v>8.1391563647142462</c:v>
                </c:pt>
                <c:pt idx="118">
                  <c:v>8.7902888738913862</c:v>
                </c:pt>
                <c:pt idx="119">
                  <c:v>9.4935119838026978</c:v>
                </c:pt>
                <c:pt idx="120">
                  <c:v>10.252992942506914</c:v>
                </c:pt>
                <c:pt idx="121">
                  <c:v>11.073232377907468</c:v>
                </c:pt>
                <c:pt idx="122">
                  <c:v>11.959090968140066</c:v>
                </c:pt>
                <c:pt idx="123">
                  <c:v>12.915818245591272</c:v>
                </c:pt>
                <c:pt idx="124">
                  <c:v>13.949083705238575</c:v>
                </c:pt>
                <c:pt idx="125">
                  <c:v>15.065010401657663</c:v>
                </c:pt>
                <c:pt idx="126">
                  <c:v>16.270211233790278</c:v>
                </c:pt>
                <c:pt idx="127">
                  <c:v>17.571828132493501</c:v>
                </c:pt>
                <c:pt idx="128">
                  <c:v>18.977574383092982</c:v>
                </c:pt>
                <c:pt idx="129">
                  <c:v>20.49578033374042</c:v>
                </c:pt>
                <c:pt idx="130">
                  <c:v>22.135442760439656</c:v>
                </c:pt>
                <c:pt idx="131">
                  <c:v>23.906278181274828</c:v>
                </c:pt>
                <c:pt idx="132">
                  <c:v>25.818780435776816</c:v>
                </c:pt>
                <c:pt idx="133">
                  <c:v>27.884282870638962</c:v>
                </c:pt>
                <c:pt idx="134">
                  <c:v>30.115025500290081</c:v>
                </c:pt>
                <c:pt idx="135">
                  <c:v>32.524227540313291</c:v>
                </c:pt>
                <c:pt idx="136">
                  <c:v>35.126165743538358</c:v>
                </c:pt>
                <c:pt idx="137">
                  <c:v>37.936259003021426</c:v>
                </c:pt>
                <c:pt idx="138">
                  <c:v>40.971159723263142</c:v>
                </c:pt>
                <c:pt idx="139">
                  <c:v>44.248852501124198</c:v>
                </c:pt>
                <c:pt idx="140">
                  <c:v>47.788760701214137</c:v>
                </c:pt>
                <c:pt idx="141">
                  <c:v>51.611861557311272</c:v>
                </c:pt>
                <c:pt idx="142">
                  <c:v>55.740810481896176</c:v>
                </c:pt>
                <c:pt idx="143">
                  <c:v>60.200075320447873</c:v>
                </c:pt>
                <c:pt idx="144">
                  <c:v>65.016081346083709</c:v>
                </c:pt>
                <c:pt idx="145">
                  <c:v>70.217367853770412</c:v>
                </c:pt>
                <c:pt idx="146">
                  <c:v>75.834757282072047</c:v>
                </c:pt>
                <c:pt idx="147">
                  <c:v>81.901537864637817</c:v>
                </c:pt>
                <c:pt idx="148">
                  <c:v>88.453660893808845</c:v>
                </c:pt>
                <c:pt idx="149">
                  <c:v>95.529953765313564</c:v>
                </c:pt>
                <c:pt idx="150">
                  <c:v>103.17235006653866</c:v>
                </c:pt>
                <c:pt idx="151">
                  <c:v>111.42613807186176</c:v>
                </c:pt>
                <c:pt idx="152">
                  <c:v>120.3402291176107</c:v>
                </c:pt>
                <c:pt idx="153">
                  <c:v>129.96744744701957</c:v>
                </c:pt>
                <c:pt idx="154">
                  <c:v>140.36484324278115</c:v>
                </c:pt>
                <c:pt idx="155">
                  <c:v>151.59403070220364</c:v>
                </c:pt>
                <c:pt idx="156">
                  <c:v>163.72155315837995</c:v>
                </c:pt>
                <c:pt idx="157">
                  <c:v>176.81927741105036</c:v>
                </c:pt>
                <c:pt idx="158">
                  <c:v>190.96481960393442</c:v>
                </c:pt>
                <c:pt idx="159">
                  <c:v>206.24200517224918</c:v>
                </c:pt>
                <c:pt idx="160">
                  <c:v>222.74136558602913</c:v>
                </c:pt>
                <c:pt idx="161">
                  <c:v>240.56067483291147</c:v>
                </c:pt>
                <c:pt idx="162">
                  <c:v>259.80552881954441</c:v>
                </c:pt>
                <c:pt idx="163">
                  <c:v>280.58997112510798</c:v>
                </c:pt>
                <c:pt idx="164">
                  <c:v>303.03716881511662</c:v>
                </c:pt>
                <c:pt idx="165">
                  <c:v>327.28014232032598</c:v>
                </c:pt>
                <c:pt idx="166">
                  <c:v>353.46255370595208</c:v>
                </c:pt>
                <c:pt idx="167">
                  <c:v>381.73955800242828</c:v>
                </c:pt>
                <c:pt idx="168">
                  <c:v>412.2787226426226</c:v>
                </c:pt>
                <c:pt idx="169">
                  <c:v>445.26102045403246</c:v>
                </c:pt>
                <c:pt idx="170">
                  <c:v>480.88190209035508</c:v>
                </c:pt>
                <c:pt idx="171">
                  <c:v>519.35245425758353</c:v>
                </c:pt>
                <c:pt idx="172">
                  <c:v>560.90065059819028</c:v>
                </c:pt>
                <c:pt idx="173">
                  <c:v>605.77270264604556</c:v>
                </c:pt>
                <c:pt idx="174">
                  <c:v>654.2345188577292</c:v>
                </c:pt>
                <c:pt idx="175">
                  <c:v>706.5732803663476</c:v>
                </c:pt>
                <c:pt idx="176">
                  <c:v>763.09914279565544</c:v>
                </c:pt>
                <c:pt idx="177">
                  <c:v>824.14707421930791</c:v>
                </c:pt>
                <c:pt idx="178">
                  <c:v>890.07884015685261</c:v>
                </c:pt>
                <c:pt idx="179">
                  <c:v>961.28514736940087</c:v>
                </c:pt>
                <c:pt idx="180">
                  <c:v>1038.1879591589529</c:v>
                </c:pt>
                <c:pt idx="181">
                  <c:v>1121.2429958916694</c:v>
                </c:pt>
                <c:pt idx="182">
                  <c:v>1210.9424355630031</c:v>
                </c:pt>
                <c:pt idx="183">
                  <c:v>1307.8178304080434</c:v>
                </c:pt>
                <c:pt idx="184">
                  <c:v>1412.4432568406869</c:v>
                </c:pt>
                <c:pt idx="185">
                  <c:v>1525.438717387942</c:v>
                </c:pt>
                <c:pt idx="186">
                  <c:v>1647.4738147789774</c:v>
                </c:pt>
                <c:pt idx="187">
                  <c:v>1779.2717199612957</c:v>
                </c:pt>
                <c:pt idx="188">
                  <c:v>1921.6134575581996</c:v>
                </c:pt>
                <c:pt idx="189">
                  <c:v>2075.3425341628558</c:v>
                </c:pt>
                <c:pt idx="190">
                  <c:v>2241.3699368958846</c:v>
                </c:pt>
                <c:pt idx="191">
                  <c:v>2420.6795318475556</c:v>
                </c:pt>
                <c:pt idx="192">
                  <c:v>2614.3338943953604</c:v>
                </c:pt>
                <c:pt idx="193">
                  <c:v>2823.4806059469893</c:v>
                </c:pt>
                <c:pt idx="194">
                  <c:v>3049.3590544227486</c:v>
                </c:pt>
                <c:pt idx="195">
                  <c:v>3293.3077787765687</c:v>
                </c:pt>
                <c:pt idx="196">
                  <c:v>3556.7724010786947</c:v>
                </c:pt>
                <c:pt idx="197">
                  <c:v>3841.3141931649907</c:v>
                </c:pt>
                <c:pt idx="198">
                  <c:v>4148.6193286181906</c:v>
                </c:pt>
                <c:pt idx="199">
                  <c:v>4480.5088749076458</c:v>
                </c:pt>
                <c:pt idx="200">
                  <c:v>4838.9495849002578</c:v>
                </c:pt>
                <c:pt idx="201">
                  <c:v>5226.0655516922789</c:v>
                </c:pt>
                <c:pt idx="202">
                  <c:v>5644.1507958276616</c:v>
                </c:pt>
                <c:pt idx="203">
                  <c:v>6095.6828594938752</c:v>
                </c:pt>
                <c:pt idx="204">
                  <c:v>6583.3374882533853</c:v>
                </c:pt>
                <c:pt idx="205">
                  <c:v>7110.0044873136567</c:v>
                </c:pt>
                <c:pt idx="206">
                  <c:v>7678.8048462987499</c:v>
                </c:pt>
                <c:pt idx="207">
                  <c:v>8293.1092340026498</c:v>
                </c:pt>
                <c:pt idx="208">
                  <c:v>8956.5579727228633</c:v>
                </c:pt>
                <c:pt idx="209">
                  <c:v>9673.0826105406923</c:v>
                </c:pt>
                <c:pt idx="210">
                  <c:v>10446.929219383948</c:v>
                </c:pt>
                <c:pt idx="211">
                  <c:v>11282.683556934664</c:v>
                </c:pt>
                <c:pt idx="212">
                  <c:v>12185.298241489438</c:v>
                </c:pt>
                <c:pt idx="213">
                  <c:v>13160.122100808594</c:v>
                </c:pt>
                <c:pt idx="214">
                  <c:v>14212.931868873282</c:v>
                </c:pt>
                <c:pt idx="215">
                  <c:v>15349.966418383145</c:v>
                </c:pt>
                <c:pt idx="216">
                  <c:v>16577.963731853797</c:v>
                </c:pt>
                <c:pt idx="217">
                  <c:v>17904.200830402104</c:v>
                </c:pt>
                <c:pt idx="218">
                  <c:v>19336.536896834274</c:v>
                </c:pt>
                <c:pt idx="219">
                  <c:v>20883.459848581017</c:v>
                </c:pt>
                <c:pt idx="220">
                  <c:v>22554.136636467498</c:v>
                </c:pt>
                <c:pt idx="221">
                  <c:v>24358.467567384898</c:v>
                </c:pt>
                <c:pt idx="222">
                  <c:v>26307.144972775692</c:v>
                </c:pt>
                <c:pt idx="223">
                  <c:v>28411.71657059775</c:v>
                </c:pt>
                <c:pt idx="224">
                  <c:v>30684.653896245571</c:v>
                </c:pt>
                <c:pt idx="225">
                  <c:v>33139.426207945216</c:v>
                </c:pt>
                <c:pt idx="226">
                  <c:v>35790.580304580835</c:v>
                </c:pt>
                <c:pt idx="227">
                  <c:v>38653.826728947308</c:v>
                </c:pt>
                <c:pt idx="228">
                  <c:v>41746.132867263092</c:v>
                </c:pt>
                <c:pt idx="229">
                  <c:v>45085.823496644145</c:v>
                </c:pt>
                <c:pt idx="230">
                  <c:v>48692.689376375682</c:v>
                </c:pt>
                <c:pt idx="231">
                  <c:v>52588.104526485738</c:v>
                </c:pt>
                <c:pt idx="232">
                  <c:v>56795.1528886046</c:v>
                </c:pt>
                <c:pt idx="233">
                  <c:v>61338.765119692973</c:v>
                </c:pt>
                <c:pt idx="234">
                  <c:v>66245.866329268421</c:v>
                </c:pt>
                <c:pt idx="235">
                  <c:v>71545.535635609893</c:v>
                </c:pt>
                <c:pt idx="236">
                  <c:v>77269.178486458695</c:v>
                </c:pt>
                <c:pt idx="237">
                  <c:v>83450.7127653754</c:v>
                </c:pt>
                <c:pt idx="238">
                  <c:v>90126.769786605437</c:v>
                </c:pt>
                <c:pt idx="239">
                  <c:v>97336.911369533875</c:v>
                </c:pt>
                <c:pt idx="240">
                  <c:v>105123.8642790966</c:v>
                </c:pt>
                <c:pt idx="241">
                  <c:v>113533.77342142434</c:v>
                </c:pt>
                <c:pt idx="242">
                  <c:v>122616.4752951383</c:v>
                </c:pt>
                <c:pt idx="243">
                  <c:v>132425.79331874938</c:v>
                </c:pt>
                <c:pt idx="244">
                  <c:v>143019.85678424934</c:v>
                </c:pt>
                <c:pt idx="245">
                  <c:v>154461.44532698928</c:v>
                </c:pt>
                <c:pt idx="246">
                  <c:v>166818.36095314843</c:v>
                </c:pt>
                <c:pt idx="247">
                  <c:v>180163.82982940032</c:v>
                </c:pt>
                <c:pt idx="248">
                  <c:v>194576.93621575236</c:v>
                </c:pt>
                <c:pt idx="249">
                  <c:v>210143.09111301255</c:v>
                </c:pt>
                <c:pt idx="250">
                  <c:v>226954.53840205356</c:v>
                </c:pt>
                <c:pt idx="251">
                  <c:v>245110.90147421786</c:v>
                </c:pt>
                <c:pt idx="252">
                  <c:v>264719.77359215531</c:v>
                </c:pt>
                <c:pt idx="253">
                  <c:v>285897.35547952773</c:v>
                </c:pt>
                <c:pt idx="254">
                  <c:v>308769.14391788997</c:v>
                </c:pt>
                <c:pt idx="255">
                  <c:v>333470.6754313212</c:v>
                </c:pt>
                <c:pt idx="256">
                  <c:v>360148.32946582692</c:v>
                </c:pt>
                <c:pt idx="257">
                  <c:v>388960.19582309312</c:v>
                </c:pt>
                <c:pt idx="258">
                  <c:v>420077.01148894062</c:v>
                </c:pt>
                <c:pt idx="259">
                  <c:v>453683.17240805592</c:v>
                </c:pt>
                <c:pt idx="260">
                  <c:v>489977.82620070042</c:v>
                </c:pt>
                <c:pt idx="261">
                  <c:v>529176.05229675653</c:v>
                </c:pt>
                <c:pt idx="262">
                  <c:v>571510.13648049708</c:v>
                </c:pt>
                <c:pt idx="263">
                  <c:v>617230.94739893684</c:v>
                </c:pt>
                <c:pt idx="264">
                  <c:v>666609.42319085181</c:v>
                </c:pt>
                <c:pt idx="265">
                  <c:v>719938.17704612005</c:v>
                </c:pt>
                <c:pt idx="266">
                  <c:v>777533.23120980966</c:v>
                </c:pt>
                <c:pt idx="267">
                  <c:v>839735.88970659452</c:v>
                </c:pt>
                <c:pt idx="268">
                  <c:v>906914.7608831221</c:v>
                </c:pt>
                <c:pt idx="269">
                  <c:v>979467.94175377197</c:v>
                </c:pt>
                <c:pt idx="270">
                  <c:v>1057825.3770940737</c:v>
                </c:pt>
                <c:pt idx="271">
                  <c:v>1142451.4072615996</c:v>
                </c:pt>
                <c:pt idx="272">
                  <c:v>1233847.5198425276</c:v>
                </c:pt>
                <c:pt idx="273">
                  <c:v>1332555.3214299299</c:v>
                </c:pt>
                <c:pt idx="274">
                  <c:v>1439159.7471443245</c:v>
                </c:pt>
                <c:pt idx="275">
                  <c:v>1554292.5269158706</c:v>
                </c:pt>
                <c:pt idx="276">
                  <c:v>1678635.9290691405</c:v>
                </c:pt>
                <c:pt idx="277">
                  <c:v>1812926.8033946718</c:v>
                </c:pt>
                <c:pt idx="278">
                  <c:v>1957960.9476662457</c:v>
                </c:pt>
                <c:pt idx="279">
                  <c:v>2114597.8234795458</c:v>
                </c:pt>
                <c:pt idx="280">
                  <c:v>2283765.6493579098</c:v>
                </c:pt>
                <c:pt idx="281">
                  <c:v>2466466.9013065426</c:v>
                </c:pt>
                <c:pt idx="282">
                  <c:v>2663784.2534110663</c:v>
                </c:pt>
                <c:pt idx="283">
                  <c:v>2876886.9936839519</c:v>
                </c:pt>
                <c:pt idx="284">
                  <c:v>3107037.9531786684</c:v>
                </c:pt>
                <c:pt idx="285">
                  <c:v>3355600.9894329621</c:v>
                </c:pt>
                <c:pt idx="286">
                  <c:v>3624049.0685875993</c:v>
                </c:pt>
                <c:pt idx="287">
                  <c:v>3913972.9940746077</c:v>
                </c:pt>
                <c:pt idx="288">
                  <c:v>4227090.833600577</c:v>
                </c:pt>
                <c:pt idx="289">
                  <c:v>4565258.100288623</c:v>
                </c:pt>
                <c:pt idx="290">
                  <c:v>4930478.7483117133</c:v>
                </c:pt>
                <c:pt idx="291">
                  <c:v>5324917.0481766509</c:v>
                </c:pt>
                <c:pt idx="292">
                  <c:v>5750910.4120307835</c:v>
                </c:pt>
                <c:pt idx="293">
                  <c:v>6210983.2449932462</c:v>
                </c:pt>
                <c:pt idx="294">
                  <c:v>6707861.9045927059</c:v>
                </c:pt>
                <c:pt idx="295">
                  <c:v>7244490.8569601225</c:v>
                </c:pt>
                <c:pt idx="296">
                  <c:v>7824050.1255169325</c:v>
                </c:pt>
                <c:pt idx="297">
                  <c:v>8449974.1355582867</c:v>
                </c:pt>
                <c:pt idx="298">
                  <c:v>9125972.0664029494</c:v>
                </c:pt>
                <c:pt idx="299">
                  <c:v>9856049.8317151852</c:v>
                </c:pt>
                <c:pt idx="300">
                  <c:v>10644533.818252401</c:v>
                </c:pt>
                <c:pt idx="301">
                  <c:v>11496096.523712594</c:v>
                </c:pt>
                <c:pt idx="302">
                  <c:v>12415784.245609602</c:v>
                </c:pt>
                <c:pt idx="303">
                  <c:v>13409046.985258371</c:v>
                </c:pt>
                <c:pt idx="304">
                  <c:v>14481770.74407904</c:v>
                </c:pt>
                <c:pt idx="305">
                  <c:v>15640312.403605364</c:v>
                </c:pt>
                <c:pt idx="306">
                  <c:v>16891537.395893794</c:v>
                </c:pt>
                <c:pt idx="307">
                  <c:v>18242860.3875653</c:v>
                </c:pt>
                <c:pt idx="308">
                  <c:v>19702289.218570527</c:v>
                </c:pt>
                <c:pt idx="309">
                  <c:v>21278472.356056169</c:v>
                </c:pt>
                <c:pt idx="310">
                  <c:v>22980750.144540664</c:v>
                </c:pt>
                <c:pt idx="311">
                  <c:v>24819210.15610392</c:v>
                </c:pt>
                <c:pt idx="312">
                  <c:v>26804746.968592234</c:v>
                </c:pt>
                <c:pt idx="313">
                  <c:v>28949126.726079613</c:v>
                </c:pt>
                <c:pt idx="314">
                  <c:v>31265056.864165984</c:v>
                </c:pt>
                <c:pt idx="315">
                  <c:v>33766261.413299263</c:v>
                </c:pt>
                <c:pt idx="316">
                  <c:v>36467562.326363206</c:v>
                </c:pt>
                <c:pt idx="317">
                  <c:v>39384967.312472261</c:v>
                </c:pt>
                <c:pt idx="318">
                  <c:v>42535764.697470047</c:v>
                </c:pt>
                <c:pt idx="319">
                  <c:v>45938625.873267651</c:v>
                </c:pt>
                <c:pt idx="320">
                  <c:v>49613715.943129063</c:v>
                </c:pt>
                <c:pt idx="321">
                  <c:v>53582813.218579389</c:v>
                </c:pt>
                <c:pt idx="322">
                  <c:v>57869438.276065744</c:v>
                </c:pt>
                <c:pt idx="323">
                  <c:v>62498993.338151008</c:v>
                </c:pt>
                <c:pt idx="324">
                  <c:v>67498912.805203095</c:v>
                </c:pt>
                <c:pt idx="325">
                  <c:v>72898825.829619348</c:v>
                </c:pt>
                <c:pt idx="326">
                  <c:v>78730731.895988896</c:v>
                </c:pt>
                <c:pt idx="327">
                  <c:v>85029190.447668016</c:v>
                </c:pt>
                <c:pt idx="328">
                  <c:v>91831525.68348147</c:v>
                </c:pt>
                <c:pt idx="329">
                  <c:v>99178047.738159999</c:v>
                </c:pt>
                <c:pt idx="330">
                  <c:v>107112291.5572128</c:v>
                </c:pt>
                <c:pt idx="331">
                  <c:v>115681274.88178983</c:v>
                </c:pt>
                <c:pt idx="332">
                  <c:v>124935776.87233303</c:v>
                </c:pt>
                <c:pt idx="333">
                  <c:v>134930639.0221197</c:v>
                </c:pt>
                <c:pt idx="334">
                  <c:v>145725090.14388928</c:v>
                </c:pt>
                <c:pt idx="335">
                  <c:v>157383097.35540044</c:v>
                </c:pt>
                <c:pt idx="336">
                  <c:v>169973745.14383247</c:v>
                </c:pt>
                <c:pt idx="337">
                  <c:v>183571644.75533909</c:v>
                </c:pt>
                <c:pt idx="338">
                  <c:v>198257376.33576623</c:v>
                </c:pt>
                <c:pt idx="339">
                  <c:v>214117966.44262755</c:v>
                </c:pt>
                <c:pt idx="340">
                  <c:v>231247403.75803778</c:v>
                </c:pt>
                <c:pt idx="341">
                  <c:v>249747196.0586808</c:v>
                </c:pt>
                <c:pt idx="342">
                  <c:v>269726971.7433753</c:v>
                </c:pt>
                <c:pt idx="343">
                  <c:v>291305129.48284537</c:v>
                </c:pt>
                <c:pt idx="344">
                  <c:v>314609539.84147304</c:v>
                </c:pt>
                <c:pt idx="345">
                  <c:v>339778303.02879089</c:v>
                </c:pt>
                <c:pt idx="346">
                  <c:v>366960567.2710942</c:v>
                </c:pt>
                <c:pt idx="347">
                  <c:v>396317412.65278178</c:v>
                </c:pt>
                <c:pt idx="348">
                  <c:v>428022805.66500437</c:v>
                </c:pt>
                <c:pt idx="349">
                  <c:v>462264630.11820477</c:v>
                </c:pt>
                <c:pt idx="350">
                  <c:v>499245800.5276612</c:v>
                </c:pt>
                <c:pt idx="351">
                  <c:v>539185464.56987417</c:v>
                </c:pt>
                <c:pt idx="352">
                  <c:v>582320301.7354641</c:v>
                </c:pt>
                <c:pt idx="353">
                  <c:v>628905925.87430131</c:v>
                </c:pt>
                <c:pt idx="354">
                  <c:v>679218399.94424546</c:v>
                </c:pt>
                <c:pt idx="355">
                  <c:v>733555871.93978512</c:v>
                </c:pt>
                <c:pt idx="356">
                  <c:v>792240341.69496799</c:v>
                </c:pt>
                <c:pt idx="357">
                  <c:v>855619569.0305655</c:v>
                </c:pt>
                <c:pt idx="358">
                  <c:v>924069134.55301082</c:v>
                </c:pt>
                <c:pt idx="359">
                  <c:v>997994665.3172518</c:v>
                </c:pt>
                <c:pt idx="360">
                  <c:v>1077834238.5426321</c:v>
                </c:pt>
                <c:pt idx="361">
                  <c:v>1164060977.6260428</c:v>
                </c:pt>
                <c:pt idx="362">
                  <c:v>1257185855.8361263</c:v>
                </c:pt>
                <c:pt idx="363">
                  <c:v>1357760724.3030164</c:v>
                </c:pt>
                <c:pt idx="364">
                  <c:v>1466381582.2472579</c:v>
                </c:pt>
                <c:pt idx="365">
                  <c:v>1583692108.8270388</c:v>
                </c:pt>
                <c:pt idx="366">
                  <c:v>1710387477.5332019</c:v>
                </c:pt>
              </c:numCache>
            </c:numRef>
          </c:xVal>
          <c:yVal>
            <c:numRef>
              <c:f>Bode03!$L$5:$L$371</c:f>
              <c:numCache>
                <c:formatCode>General</c:formatCode>
                <c:ptCount val="367"/>
                <c:pt idx="0">
                  <c:v>-9.8999999996666672E-6</c:v>
                </c:pt>
                <c:pt idx="1">
                  <c:v>-1.0691999999580096E-5</c:v>
                </c:pt>
                <c:pt idx="2">
                  <c:v>-1.1547359999471043E-5</c:v>
                </c:pt>
                <c:pt idx="3">
                  <c:v>-1.247114879933367E-5</c:v>
                </c:pt>
                <c:pt idx="4">
                  <c:v>-1.3468840703160617E-5</c:v>
                </c:pt>
                <c:pt idx="5">
                  <c:v>-1.4546347959262617E-5</c:v>
                </c:pt>
                <c:pt idx="6">
                  <c:v>-1.5710055795813604E-5</c:v>
                </c:pt>
                <c:pt idx="7">
                  <c:v>-1.6966860259239315E-5</c:v>
                </c:pt>
                <c:pt idx="8">
                  <c:v>-1.8324209079676914E-5</c:v>
                </c:pt>
                <c:pt idx="9">
                  <c:v>-1.9790145805671202E-5</c:v>
                </c:pt>
                <c:pt idx="10">
                  <c:v>-2.1373357469646389E-5</c:v>
                </c:pt>
                <c:pt idx="11">
                  <c:v>-2.308322606661531E-5</c:v>
                </c:pt>
                <c:pt idx="12">
                  <c:v>-2.4929884151185192E-5</c:v>
                </c:pt>
                <c:pt idx="13">
                  <c:v>-2.6924274882323455E-5</c:v>
                </c:pt>
                <c:pt idx="14">
                  <c:v>-2.9078216871704346E-5</c:v>
                </c:pt>
                <c:pt idx="15">
                  <c:v>-3.1404474219922763E-5</c:v>
                </c:pt>
                <c:pt idx="16">
                  <c:v>-3.3916832155604426E-5</c:v>
                </c:pt>
                <c:pt idx="17">
                  <c:v>-3.6630178725644005E-5</c:v>
                </c:pt>
                <c:pt idx="18">
                  <c:v>-3.9560593020661163E-5</c:v>
                </c:pt>
                <c:pt idx="19">
                  <c:v>-4.2725440458491649E-5</c:v>
                </c:pt>
                <c:pt idx="20">
                  <c:v>-4.6143475690355828E-5</c:v>
                </c:pt>
                <c:pt idx="21">
                  <c:v>-4.9834953739518613E-5</c:v>
                </c:pt>
                <c:pt idx="22">
                  <c:v>-5.3821750031039072E-5</c:v>
                </c:pt>
                <c:pt idx="23">
                  <c:v>-5.8127490023896698E-5</c:v>
                </c:pt>
                <c:pt idx="24">
                  <c:v>-6.2777689213683099E-5</c:v>
                </c:pt>
                <c:pt idx="25">
                  <c:v>-6.7799904335503285E-5</c:v>
                </c:pt>
                <c:pt idx="26">
                  <c:v>-7.3223896663102139E-5</c:v>
                </c:pt>
                <c:pt idx="27">
                  <c:v>-7.9081808371911683E-5</c:v>
                </c:pt>
                <c:pt idx="28">
                  <c:v>-8.5408353011130899E-5</c:v>
                </c:pt>
                <c:pt idx="29">
                  <c:v>-9.2241021213557685E-5</c:v>
                </c:pt>
                <c:pt idx="30">
                  <c:v>-9.9620302862189156E-5</c:v>
                </c:pt>
                <c:pt idx="31">
                  <c:v>-1.0758992703012727E-4</c:v>
                </c:pt>
                <c:pt idx="32">
                  <c:v>-1.1619712111564837E-4</c:v>
                </c:pt>
                <c:pt idx="33">
                  <c:v>-1.2549289070804215E-4</c:v>
                </c:pt>
                <c:pt idx="34">
                  <c:v>-1.3553232184267225E-4</c:v>
                </c:pt>
                <c:pt idx="35">
                  <c:v>-1.4637490743638442E-4</c:v>
                </c:pt>
                <c:pt idx="36">
                  <c:v>-1.5808489983767544E-4</c:v>
                </c:pt>
                <c:pt idx="37">
                  <c:v>-1.7073169158078429E-4</c:v>
                </c:pt>
                <c:pt idx="38">
                  <c:v>-1.8439022659999681E-4</c:v>
                </c:pt>
                <c:pt idx="39">
                  <c:v>-1.9914144434094976E-4</c:v>
                </c:pt>
                <c:pt idx="40">
                  <c:v>-2.1507275940065829E-4</c:v>
                </c:pt>
                <c:pt idx="41">
                  <c:v>-2.3227857953851629E-4</c:v>
                </c:pt>
                <c:pt idx="42">
                  <c:v>-2.5086086512788924E-4</c:v>
                </c:pt>
                <c:pt idx="43">
                  <c:v>-2.7092973336347075E-4</c:v>
                </c:pt>
                <c:pt idx="44">
                  <c:v>-2.9260411080477049E-4</c:v>
                </c:pt>
                <c:pt idx="45">
                  <c:v>-3.1601243812250562E-4</c:v>
                </c:pt>
                <c:pt idx="46">
                  <c:v>-3.4129343122397699E-4</c:v>
                </c:pt>
                <c:pt idx="47">
                  <c:v>-3.6859690326756172E-4</c:v>
                </c:pt>
                <c:pt idx="48">
                  <c:v>-3.9808465243721341E-4</c:v>
                </c:pt>
                <c:pt idx="49">
                  <c:v>-4.2993142073747198E-4</c:v>
                </c:pt>
                <c:pt idx="50">
                  <c:v>-4.6432592949024624E-4</c:v>
                </c:pt>
                <c:pt idx="51">
                  <c:v>-5.0147199766903741E-4</c:v>
                </c:pt>
                <c:pt idx="52">
                  <c:v>-5.4158974969700064E-4</c:v>
                </c:pt>
                <c:pt idx="53">
                  <c:v>-5.8491691986519876E-4</c:v>
                </c:pt>
                <c:pt idx="54">
                  <c:v>-6.3171026109971136E-4</c:v>
                </c:pt>
                <c:pt idx="55">
                  <c:v>-6.8224706642432186E-4</c:v>
                </c:pt>
                <c:pt idx="56">
                  <c:v>-7.3682681213290985E-4</c:v>
                </c:pt>
                <c:pt idx="57">
                  <c:v>-7.9577293240644051E-4</c:v>
                </c:pt>
                <c:pt idx="58">
                  <c:v>-8.5943473588772354E-4</c:v>
                </c:pt>
                <c:pt idx="59">
                  <c:v>-9.2818947556755447E-4</c:v>
                </c:pt>
                <c:pt idx="60">
                  <c:v>-1.0024445842433585E-3</c:v>
                </c:pt>
                <c:pt idx="61">
                  <c:v>-1.0826400887913605E-3</c:v>
                </c:pt>
                <c:pt idx="62">
                  <c:v>-1.1692512175513503E-3</c:v>
                </c:pt>
                <c:pt idx="63">
                  <c:v>-1.2627912162654648E-3</c:v>
                </c:pt>
                <c:pt idx="64">
                  <c:v>-1.3638143892457705E-3</c:v>
                </c:pt>
                <c:pt idx="65">
                  <c:v>-1.4729193837769172E-3</c:v>
                </c:pt>
                <c:pt idx="66">
                  <c:v>-1.5907527371975267E-3</c:v>
                </c:pt>
                <c:pt idx="67">
                  <c:v>-1.7180127076555191E-3</c:v>
                </c:pt>
                <c:pt idx="68">
                  <c:v>-1.8554534112072689E-3</c:v>
                </c:pt>
                <c:pt idx="69">
                  <c:v>-2.0038892897377963E-3</c:v>
                </c:pt>
                <c:pt idx="70">
                  <c:v>-2.164199936129547E-3</c:v>
                </c:pt>
                <c:pt idx="71">
                  <c:v>-2.3373353052115759E-3</c:v>
                </c:pt>
                <c:pt idx="72">
                  <c:v>-2.5243213412910479E-3</c:v>
                </c:pt>
                <c:pt idx="73">
                  <c:v>-2.7262660555173782E-3</c:v>
                </c:pt>
                <c:pt idx="74">
                  <c:v>-2.9443660889695721E-3</c:v>
                </c:pt>
                <c:pt idx="75">
                  <c:v>-3.1799138002036212E-3</c:v>
                </c:pt>
                <c:pt idx="76">
                  <c:v>-3.4343049190643312E-3</c:v>
                </c:pt>
                <c:pt idx="77">
                  <c:v>-3.7090468118707526E-3</c:v>
                </c:pt>
                <c:pt idx="78">
                  <c:v>-4.0057674066432247E-3</c:v>
                </c:pt>
                <c:pt idx="79">
                  <c:v>-4.3262248308707256E-3</c:v>
                </c:pt>
                <c:pt idx="80">
                  <c:v>-4.6723178184379707E-3</c:v>
                </c:pt>
                <c:pt idx="81">
                  <c:v>-5.0460969467616594E-3</c:v>
                </c:pt>
                <c:pt idx="82">
                  <c:v>-5.4497767699436912E-3</c:v>
                </c:pt>
                <c:pt idx="83">
                  <c:v>-5.8857489188556995E-3</c:v>
                </c:pt>
                <c:pt idx="84">
                  <c:v>-6.3565962445433595E-3</c:v>
                </c:pt>
                <c:pt idx="85">
                  <c:v>-6.8651080871991402E-3</c:v>
                </c:pt>
                <c:pt idx="86">
                  <c:v>-7.4142967592162887E-3</c:v>
                </c:pt>
                <c:pt idx="87">
                  <c:v>-8.0074153375200227E-3</c:v>
                </c:pt>
                <c:pt idx="88">
                  <c:v>-8.6479768674866328E-3</c:v>
                </c:pt>
                <c:pt idx="89">
                  <c:v>-9.339775088315197E-3</c:v>
                </c:pt>
                <c:pt idx="90">
                  <c:v>-1.0086906797711296E-2</c:v>
                </c:pt>
                <c:pt idx="91">
                  <c:v>-1.0893795982170516E-2</c:v>
                </c:pt>
                <c:pt idx="92">
                  <c:v>-1.176521984799301E-2</c:v>
                </c:pt>
                <c:pt idx="93">
                  <c:v>-1.2706336897385043E-2</c:v>
                </c:pt>
                <c:pt idx="94">
                  <c:v>-1.3722717203555699E-2</c:v>
                </c:pt>
                <c:pt idx="95">
                  <c:v>-1.4820375048516476E-2</c:v>
                </c:pt>
                <c:pt idx="96">
                  <c:v>-1.6005804097225719E-2</c:v>
                </c:pt>
                <c:pt idx="97">
                  <c:v>-1.7286015291631054E-2</c:v>
                </c:pt>
                <c:pt idx="98">
                  <c:v>-1.8668577657839799E-2</c:v>
                </c:pt>
                <c:pt idx="99">
                  <c:v>-2.0161662228806894E-2</c:v>
                </c:pt>
                <c:pt idx="100">
                  <c:v>-2.1774089293198958E-2</c:v>
                </c:pt>
                <c:pt idx="101">
                  <c:v>-2.3515379187986147E-2</c:v>
                </c:pt>
                <c:pt idx="102">
                  <c:v>-2.5395806857199034E-2</c:v>
                </c:pt>
                <c:pt idx="103">
                  <c:v>-2.742646040135488E-2</c:v>
                </c:pt>
                <c:pt idx="104">
                  <c:v>-2.9619303840266339E-2</c:v>
                </c:pt>
                <c:pt idx="105">
                  <c:v>-3.1987244304970144E-2</c:v>
                </c:pt>
                <c:pt idx="106">
                  <c:v>-3.454420386067264E-2</c:v>
                </c:pt>
                <c:pt idx="107">
                  <c:v>-3.7305196139775551E-2</c:v>
                </c:pt>
                <c:pt idx="108">
                  <c:v>-4.0286407929542099E-2</c:v>
                </c:pt>
                <c:pt idx="109">
                  <c:v>-4.3505285809430423E-2</c:v>
                </c:pt>
                <c:pt idx="110">
                  <c:v>-4.698062786436101E-2</c:v>
                </c:pt>
                <c:pt idx="111">
                  <c:v>-5.0732680406974276E-2</c:v>
                </c:pt>
                <c:pt idx="112">
                  <c:v>-5.4783239517801632E-2</c:v>
                </c:pt>
                <c:pt idx="113">
                  <c:v>-5.9155757049247353E-2</c:v>
                </c:pt>
                <c:pt idx="114">
                  <c:v>-6.3875450527586364E-2</c:v>
                </c:pt>
                <c:pt idx="115">
                  <c:v>-6.8969416114939133E-2</c:v>
                </c:pt>
                <c:pt idx="116">
                  <c:v>-7.4466743446035641E-2</c:v>
                </c:pt>
                <c:pt idx="117">
                  <c:v>-8.0398630715377686E-2</c:v>
                </c:pt>
                <c:pt idx="118">
                  <c:v>-8.6798497838896455E-2</c:v>
                </c:pt>
                <c:pt idx="119">
                  <c:v>-9.3702094826838653E-2</c:v>
                </c:pt>
                <c:pt idx="120">
                  <c:v>-0.10114760165456337</c:v>
                </c:pt>
                <c:pt idx="121">
                  <c:v>-0.10917571487543816</c:v>
                </c:pt>
                <c:pt idx="122">
                  <c:v>-0.11782971495332595</c:v>
                </c:pt>
                <c:pt idx="123">
                  <c:v>-0.12715550676928297</c:v>
                </c:pt>
                <c:pt idx="124">
                  <c:v>-0.13720162394895086</c:v>
                </c:pt>
                <c:pt idx="125">
                  <c:v>-0.14801918554240578</c:v>
                </c:pt>
                <c:pt idx="126">
                  <c:v>-0.15966179116085377</c:v>
                </c:pt>
                <c:pt idx="127">
                  <c:v>-0.17218533795448049</c:v>
                </c:pt>
                <c:pt idx="128">
                  <c:v>-0.18564773986401914</c:v>
                </c:pt>
                <c:pt idx="129">
                  <c:v>-0.20010852651741087</c:v>
                </c:pt>
                <c:pt idx="130">
                  <c:v>-0.21562829618131263</c:v>
                </c:pt>
                <c:pt idx="131">
                  <c:v>-0.23226799464161277</c:v>
                </c:pt>
                <c:pt idx="132">
                  <c:v>-0.25008799025504969</c:v>
                </c:pt>
                <c:pt idx="133">
                  <c:v>-0.26914691534580959</c:v>
                </c:pt>
                <c:pt idx="134">
                  <c:v>-0.28950024648061412</c:v>
                </c:pt>
                <c:pt idx="135">
                  <c:v>-0.31119860200663435</c:v>
                </c:pt>
                <c:pt idx="136">
                  <c:v>-0.33428574579059783</c:v>
                </c:pt>
                <c:pt idx="137">
                  <c:v>-0.35879630259212353</c:v>
                </c:pt>
                <c:pt idx="138">
                  <c:v>-0.38475321397825885</c:v>
                </c:pt>
                <c:pt idx="139">
                  <c:v>-0.41216499463362777</c:v>
                </c:pt>
                <c:pt idx="140">
                  <c:v>-0.44102288682745522</c:v>
                </c:pt>
                <c:pt idx="141">
                  <c:v>-0.47129805360933685</c:v>
                </c:pt>
                <c:pt idx="142">
                  <c:v>-0.50293899493784433</c:v>
                </c:pt>
                <c:pt idx="143">
                  <c:v>-0.53586940905307112</c:v>
                </c:pt>
                <c:pt idx="144">
                  <c:v>-0.56998674564142371</c:v>
                </c:pt>
                <c:pt idx="145">
                  <c:v>-0.60516169838695488</c:v>
                </c:pt>
                <c:pt idx="146">
                  <c:v>-0.64123885394510349</c:v>
                </c:pt>
                <c:pt idx="147">
                  <c:v>-0.67803864727162844</c:v>
                </c:pt>
                <c:pt idx="148">
                  <c:v>-0.71536067078077181</c:v>
                </c:pt>
                <c:pt idx="149">
                  <c:v>-0.75298825611417108</c:v>
                </c:pt>
                <c:pt idx="150">
                  <c:v>-0.79069410936074536</c:v>
                </c:pt>
                <c:pt idx="151">
                  <c:v>-0.82824665566062527</c:v>
                </c:pt>
                <c:pt idx="152">
                  <c:v>-0.86541666001684314</c:v>
                </c:pt>
                <c:pt idx="153">
                  <c:v>-0.90198365526986923</c:v>
                </c:pt>
                <c:pt idx="154">
                  <c:v>-0.93774173283123818</c:v>
                </c:pt>
                <c:pt idx="155">
                  <c:v>-0.97250433191192409</c:v>
                </c:pt>
                <c:pt idx="156">
                  <c:v>-1.0061077827840459</c:v>
                </c:pt>
                <c:pt idx="157">
                  <c:v>-1.0384134968767822</c:v>
                </c:pt>
                <c:pt idx="158">
                  <c:v>-1.0693088284345402</c:v>
                </c:pt>
                <c:pt idx="159">
                  <c:v>-1.0987067408006916</c:v>
                </c:pt>
                <c:pt idx="160">
                  <c:v>-1.1265444844541446</c:v>
                </c:pt>
                <c:pt idx="161">
                  <c:v>-1.1527815311298415</c:v>
                </c:pt>
                <c:pt idx="162">
                  <c:v>-1.1773970126758824</c:v>
                </c:pt>
                <c:pt idx="163">
                  <c:v>-1.2003868927085102</c:v>
                </c:pt>
                <c:pt idx="164">
                  <c:v>-1.2217610629425535</c:v>
                </c:pt>
                <c:pt idx="165">
                  <c:v>-1.2415405129330714</c:v>
                </c:pt>
                <c:pt idx="166">
                  <c:v>-1.2597546786291141</c:v>
                </c:pt>
                <c:pt idx="167">
                  <c:v>-1.2764390361169924</c:v>
                </c:pt>
                <c:pt idx="168">
                  <c:v>-1.2916329746256432</c:v>
                </c:pt>
                <c:pt idx="169">
                  <c:v>-1.3053779580472262</c:v>
                </c:pt>
                <c:pt idx="170">
                  <c:v>-1.3177159665533971</c:v>
                </c:pt>
                <c:pt idx="171">
                  <c:v>-1.328688198400904</c:v>
                </c:pt>
                <c:pt idx="172">
                  <c:v>-1.3383340055052828</c:v>
                </c:pt>
                <c:pt idx="173">
                  <c:v>-1.3466900335978149</c:v>
                </c:pt>
                <c:pt idx="174">
                  <c:v>-1.3537895376816038</c:v>
                </c:pt>
                <c:pt idx="175">
                  <c:v>-1.3596618451768867</c:v>
                </c:pt>
                <c:pt idx="176">
                  <c:v>-1.3643319419106796</c:v>
                </c:pt>
                <c:pt idx="177">
                  <c:v>-1.3678201594694841</c:v>
                </c:pt>
                <c:pt idx="178">
                  <c:v>-1.3701419460644808</c:v>
                </c:pt>
                <c:pt idx="179">
                  <c:v>-1.3713077067518638</c:v>
                </c:pt>
                <c:pt idx="180">
                  <c:v>-1.3713227024975352</c:v>
                </c:pt>
                <c:pt idx="181">
                  <c:v>-1.3701870011346411</c:v>
                </c:pt>
                <c:pt idx="182">
                  <c:v>-1.3678954767398512</c:v>
                </c:pt>
                <c:pt idx="183">
                  <c:v>-1.3644378573837734</c:v>
                </c:pt>
                <c:pt idx="184">
                  <c:v>-1.3597988246397232</c:v>
                </c:pt>
                <c:pt idx="185">
                  <c:v>-1.3539581717107367</c:v>
                </c:pt>
                <c:pt idx="186">
                  <c:v>-1.3468910305915947</c:v>
                </c:pt>
                <c:pt idx="187">
                  <c:v>-1.3385681823272071</c:v>
                </c:pt>
                <c:pt idx="188">
                  <c:v>-1.3289564681217401</c:v>
                </c:pt>
                <c:pt idx="189">
                  <c:v>-1.3180193226873165</c:v>
                </c:pt>
                <c:pt idx="190">
                  <c:v>-1.3057174545953141</c:v>
                </c:pt>
                <c:pt idx="191">
                  <c:v>-1.2920097011793505</c:v>
                </c:pt>
                <c:pt idx="192">
                  <c:v>-1.2768540872495542</c:v>
                </c:pt>
                <c:pt idx="193">
                  <c:v>-1.260209116835066</c:v>
                </c:pt>
                <c:pt idx="194">
                  <c:v>-1.2420353244906377</c:v>
                </c:pt>
                <c:pt idx="195">
                  <c:v>-1.2222971063013004</c:v>
                </c:pt>
                <c:pt idx="196">
                  <c:v>-1.2009648393778345</c:v>
                </c:pt>
                <c:pt idx="197">
                  <c:v>-1.178017281138418</c:v>
                </c:pt>
                <c:pt idx="198">
                  <c:v>-1.1534442150467297</c:v>
                </c:pt>
                <c:pt idx="199">
                  <c:v>-1.1272492773634339</c:v>
                </c:pt>
                <c:pt idx="200">
                  <c:v>-1.0994528605973624</c:v>
                </c:pt>
                <c:pt idx="201">
                  <c:v>-1.0700949460729445</c:v>
                </c:pt>
                <c:pt idx="202">
                  <c:v>-1.0392376748072123</c:v>
                </c:pt>
                <c:pt idx="203">
                  <c:v>-1.0069674294212505</c:v>
                </c:pt>
                <c:pt idx="204">
                  <c:v>-0.97339617869376149</c:v>
                </c:pt>
                <c:pt idx="205">
                  <c:v>-0.93866183992377683</c:v>
                </c:pt>
                <c:pt idx="206">
                  <c:v>-0.90292745054190005</c:v>
                </c:pt>
                <c:pt idx="207">
                  <c:v>-0.8663790135117122</c:v>
                </c:pt>
                <c:pt idx="208">
                  <c:v>-0.82922198860382346</c:v>
                </c:pt>
                <c:pt idx="209">
                  <c:v>-0.79167653314016662</c:v>
                </c:pt>
                <c:pt idx="210">
                  <c:v>-0.75397173320869471</c:v>
                </c:pt>
                <c:pt idx="211">
                  <c:v>-0.71633918690419196</c:v>
                </c:pt>
                <c:pt idx="212">
                  <c:v>-0.67900638256519619</c:v>
                </c:pt>
                <c:pt idx="213">
                  <c:v>-0.64219034118263496</c:v>
                </c:pt>
                <c:pt idx="214">
                  <c:v>-0.60609195782490244</c:v>
                </c:pt>
                <c:pt idx="215">
                  <c:v>-0.57089138901737957</c:v>
                </c:pt>
                <c:pt idx="216">
                  <c:v>-0.53674470876242952</c:v>
                </c:pt>
                <c:pt idx="217">
                  <c:v>-0.50378191798755978</c:v>
                </c:pt>
                <c:pt idx="218">
                  <c:v>-0.47210626302918202</c:v>
                </c:pt>
                <c:pt idx="219">
                  <c:v>-0.4417947154642296</c:v>
                </c:pt>
                <c:pt idx="220">
                  <c:v>-0.41289939752971866</c:v>
                </c:pt>
                <c:pt idx="221">
                  <c:v>-0.38544970590026922</c:v>
                </c:pt>
                <c:pt idx="222">
                  <c:v>-0.35945488691293886</c:v>
                </c:pt>
                <c:pt idx="223">
                  <c:v>-0.33490684008027044</c:v>
                </c:pt>
                <c:pt idx="224">
                  <c:v>-0.31178296459085969</c:v>
                </c:pt>
                <c:pt idx="225">
                  <c:v>-0.29004890707528841</c:v>
                </c:pt>
                <c:pt idx="226">
                  <c:v>-0.26966111180879587</c:v>
                </c:pt>
                <c:pt idx="227">
                  <c:v>-0.25056911259080406</c:v>
                </c:pt>
                <c:pt idx="228">
                  <c:v>-0.23271753668243469</c:v>
                </c:pt>
                <c:pt idx="229">
                  <c:v>-0.21604781484903032</c:v>
                </c:pt>
                <c:pt idx="230">
                  <c:v>-0.20049960821972795</c:v>
                </c:pt>
                <c:pt idx="231">
                  <c:v>-0.18601197336967604</c:v>
                </c:pt>
                <c:pt idx="232">
                  <c:v>-0.17252429298813454</c:v>
                </c:pt>
                <c:pt idx="233">
                  <c:v>-0.15997700193208816</c:v>
                </c:pt>
                <c:pt idx="234">
                  <c:v>-0.14831213844822402</c:v>
                </c:pt>
                <c:pt idx="235">
                  <c:v>-0.13747374874561</c:v>
                </c:pt>
                <c:pt idx="236">
                  <c:v>-0.12740817058258591</c:v>
                </c:pt>
                <c:pt idx="237">
                  <c:v>-0.11806421857614216</c:v>
                </c:pt>
                <c:pt idx="238">
                  <c:v>-0.10939329088037411</c:v>
                </c:pt>
                <c:pt idx="239">
                  <c:v>-0.10134941392412961</c:v>
                </c:pt>
                <c:pt idx="240">
                  <c:v>-9.3889239170853234E-2</c:v>
                </c:pt>
                <c:pt idx="241">
                  <c:v>-8.6972003428223643E-2</c:v>
                </c:pt>
                <c:pt idx="242">
                  <c:v>-8.0559462112299071E-2</c:v>
                </c:pt>
                <c:pt idx="243">
                  <c:v>-7.4615803054973381E-2</c:v>
                </c:pt>
                <c:pt idx="244">
                  <c:v>-6.9107546913581883E-2</c:v>
                </c:pt>
                <c:pt idx="245">
                  <c:v>-6.4003438968519719E-2</c:v>
                </c:pt>
                <c:pt idx="246">
                  <c:v>-5.9274336046801823E-2</c:v>
                </c:pt>
                <c:pt idx="247">
                  <c:v>-5.4893091454813692E-2</c:v>
                </c:pt>
                <c:pt idx="248">
                  <c:v>-5.0834440112248441E-2</c:v>
                </c:pt>
                <c:pt idx="249">
                  <c:v>-4.7074885524484932E-2</c:v>
                </c:pt>
                <c:pt idx="250">
                  <c:v>-4.3592589788799513E-2</c:v>
                </c:pt>
                <c:pt idx="251">
                  <c:v>-4.0367267480485962E-2</c:v>
                </c:pt>
                <c:pt idx="252">
                  <c:v>-3.7380083990952842E-2</c:v>
                </c:pt>
                <c:pt idx="253">
                  <c:v>-3.4613558676757916E-2</c:v>
                </c:pt>
                <c:pt idx="254">
                  <c:v>-3.2051473014375997E-2</c:v>
                </c:pt>
                <c:pt idx="255">
                  <c:v>-2.9678783830457769E-2</c:v>
                </c:pt>
                <c:pt idx="256">
                  <c:v>-2.7481541583408566E-2</c:v>
                </c:pt>
                <c:pt idx="257">
                  <c:v>-2.5446813602788786E-2</c:v>
                </c:pt>
                <c:pt idx="258">
                  <c:v>-2.3562612143060772E-2</c:v>
                </c:pt>
                <c:pt idx="259">
                  <c:v>-2.1817827073357346E-2</c:v>
                </c:pt>
                <c:pt idx="260">
                  <c:v>-2.0202163001846348E-2</c:v>
                </c:pt>
                <c:pt idx="261">
                  <c:v>-1.8706080619218936E-2</c:v>
                </c:pt>
                <c:pt idx="262">
                  <c:v>-1.7320742038698447E-2</c:v>
                </c:pt>
                <c:pt idx="263">
                  <c:v>-1.6037959908058022E-2</c:v>
                </c:pt>
                <c:pt idx="264">
                  <c:v>-1.4850150071115998E-2</c:v>
                </c:pt>
                <c:pt idx="265">
                  <c:v>-1.3750287561001519E-2</c:v>
                </c:pt>
                <c:pt idx="266">
                  <c:v>-1.2731865714331913E-2</c:v>
                </c:pt>
                <c:pt idx="267">
                  <c:v>-1.1788858203683587E-2</c:v>
                </c:pt>
                <c:pt idx="268">
                  <c:v>-1.0915683794879564E-2</c:v>
                </c:pt>
                <c:pt idx="269">
                  <c:v>-1.0107173645283955E-2</c:v>
                </c:pt>
                <c:pt idx="270">
                  <c:v>-9.3585409692020071E-3</c:v>
                </c:pt>
                <c:pt idx="271">
                  <c:v>-8.6653529064198345E-3</c:v>
                </c:pt>
                <c:pt idx="272">
                  <c:v>-8.0235044397229342E-3</c:v>
                </c:pt>
                <c:pt idx="273">
                  <c:v>-7.4291942167921668E-3</c:v>
                </c:pt>
                <c:pt idx="274">
                  <c:v>-6.8789021411100968E-3</c:v>
                </c:pt>
                <c:pt idx="275">
                  <c:v>-6.3693686053643015E-3</c:v>
                </c:pt>
                <c:pt idx="276">
                  <c:v>-5.8975752492739612E-3</c:v>
                </c:pt>
                <c:pt idx="277">
                  <c:v>-5.4607271317720311E-3</c:v>
                </c:pt>
                <c:pt idx="278">
                  <c:v>-5.0562362150409212E-3</c:v>
                </c:pt>
                <c:pt idx="279">
                  <c:v>-4.6817060650256159E-3</c:v>
                </c:pt>
                <c:pt idx="280">
                  <c:v>-4.334917679742558E-3</c:v>
                </c:pt>
                <c:pt idx="281">
                  <c:v>-4.013816362977385E-3</c:v>
                </c:pt>
                <c:pt idx="282">
                  <c:v>-3.7164995668352604E-3</c:v>
                </c:pt>
                <c:pt idx="283">
                  <c:v>-3.4412056320913911E-3</c:v>
                </c:pt>
                <c:pt idx="284">
                  <c:v>-3.1863033604052089E-3</c:v>
                </c:pt>
                <c:pt idx="285">
                  <c:v>-2.950282357229004E-3</c:v>
                </c:pt>
                <c:pt idx="286">
                  <c:v>-2.731744088679993E-3</c:v>
                </c:pt>
                <c:pt idx="287">
                  <c:v>-2.529393599773434E-3</c:v>
                </c:pt>
                <c:pt idx="288">
                  <c:v>-2.3420318452523994E-3</c:v>
                </c:pt>
                <c:pt idx="289">
                  <c:v>-2.1685485878154939E-3</c:v>
                </c:pt>
                <c:pt idx="290">
                  <c:v>-2.0079158218550535E-3</c:v>
                </c:pt>
                <c:pt idx="291">
                  <c:v>-1.8591816838918101E-3</c:v>
                </c:pt>
                <c:pt idx="292">
                  <c:v>-1.7214648137439358E-3</c:v>
                </c:pt>
                <c:pt idx="293">
                  <c:v>-1.5939491331137426E-3</c:v>
                </c:pt>
                <c:pt idx="294">
                  <c:v>-1.4758790107286179E-3</c:v>
                </c:pt>
                <c:pt idx="295">
                  <c:v>-1.3665547854472963E-3</c:v>
                </c:pt>
                <c:pt idx="296">
                  <c:v>-1.2653286208510665E-3</c:v>
                </c:pt>
                <c:pt idx="297">
                  <c:v>-1.1716006667936742E-3</c:v>
                </c:pt>
                <c:pt idx="298">
                  <c:v>-1.0848155051946327E-3</c:v>
                </c:pt>
                <c:pt idx="299">
                  <c:v>-1.0044588590386559E-3</c:v>
                </c:pt>
                <c:pt idx="300">
                  <c:v>-9.300545450985733E-4</c:v>
                </c:pt>
                <c:pt idx="301">
                  <c:v>-8.6116165233933635E-4</c:v>
                </c:pt>
                <c:pt idx="302">
                  <c:v>-7.9737192929489533E-4</c:v>
                </c:pt>
                <c:pt idx="303">
                  <c:v>-7.3830736494553061E-4</c:v>
                </c:pt>
                <c:pt idx="304">
                  <c:v>-6.8361794876787879E-4</c:v>
                </c:pt>
                <c:pt idx="305">
                  <c:v>-6.3297959669004762E-4</c:v>
                </c:pt>
                <c:pt idx="306">
                  <c:v>-5.8609223066608852E-4</c:v>
                </c:pt>
                <c:pt idx="307">
                  <c:v>-5.4267800049341704E-4</c:v>
                </c:pt>
                <c:pt idx="308">
                  <c:v>-5.0247963733889174E-4</c:v>
                </c:pt>
                <c:pt idx="309">
                  <c:v>-4.6525892921912159E-4</c:v>
                </c:pt>
                <c:pt idx="310">
                  <c:v>-4.3079530940275915E-4</c:v>
                </c:pt>
                <c:pt idx="311">
                  <c:v>-3.9888454937129874E-4</c:v>
                </c:pt>
                <c:pt idx="312">
                  <c:v>-3.6933754859419163E-4</c:v>
                </c:pt>
                <c:pt idx="313">
                  <c:v>-3.4197921394754605E-4</c:v>
                </c:pt>
                <c:pt idx="314">
                  <c:v>-3.1664742213670692E-4</c:v>
                </c:pt>
                <c:pt idx="315">
                  <c:v>-2.9319205897471813E-4</c:v>
                </c:pt>
                <c:pt idx="316">
                  <c:v>-2.714741298239926E-4</c:v>
                </c:pt>
                <c:pt idx="317">
                  <c:v>-2.5136493593011977E-4</c:v>
                </c:pt>
                <c:pt idx="318">
                  <c:v>-2.3274531176713099E-4</c:v>
                </c:pt>
                <c:pt idx="319">
                  <c:v>-2.155049188750328E-4</c:v>
                </c:pt>
                <c:pt idx="320">
                  <c:v>-1.995415920051346E-4</c:v>
                </c:pt>
                <c:pt idx="321">
                  <c:v>-1.8476073369862894E-4</c:v>
                </c:pt>
                <c:pt idx="322">
                  <c:v>-1.7107475371086578E-4</c:v>
                </c:pt>
                <c:pt idx="323">
                  <c:v>-1.5840254995948529E-4</c:v>
                </c:pt>
                <c:pt idx="324">
                  <c:v>-1.4666902792062459E-4</c:v>
                </c:pt>
                <c:pt idx="325">
                  <c:v>-1.3580465562523574E-4</c:v>
                </c:pt>
                <c:pt idx="326">
                  <c:v>-1.2574505161850558E-4</c:v>
                </c:pt>
                <c:pt idx="327">
                  <c:v>-1.1643060344069323E-4</c:v>
                </c:pt>
                <c:pt idx="328">
                  <c:v>-1.0780611436856177E-4</c:v>
                </c:pt>
                <c:pt idx="329">
                  <c:v>-9.9820476324043959E-5</c:v>
                </c:pt>
                <c:pt idx="330">
                  <c:v>-9.2426367011842398E-5</c:v>
                </c:pt>
                <c:pt idx="331">
                  <c:v>-8.5579969491239244E-5</c:v>
                </c:pt>
                <c:pt idx="332">
                  <c:v>-7.9240712520330911E-5</c:v>
                </c:pt>
                <c:pt idx="333">
                  <c:v>-7.337103013399625E-5</c:v>
                </c:pt>
                <c:pt idx="334">
                  <c:v>-6.7936139030883223E-5</c:v>
                </c:pt>
                <c:pt idx="335">
                  <c:v>-6.2903832450231418E-5</c:v>
                </c:pt>
                <c:pt idx="336">
                  <c:v>-5.8244289317064833E-5</c:v>
                </c:pt>
                <c:pt idx="337">
                  <c:v>-5.3929897524767104E-5</c:v>
                </c:pt>
                <c:pt idx="338">
                  <c:v>-4.9935090307828038E-5</c:v>
                </c:pt>
                <c:pt idx="339">
                  <c:v>-4.6236194735120711E-5</c:v>
                </c:pt>
                <c:pt idx="340">
                  <c:v>-4.2811291425893468E-5</c:v>
                </c:pt>
                <c:pt idx="341">
                  <c:v>-3.9640084657165711E-5</c:v>
                </c:pt>
                <c:pt idx="342">
                  <c:v>-3.67037820927948E-5</c:v>
                </c:pt>
                <c:pt idx="343">
                  <c:v>-3.3984983421498253E-5</c:v>
                </c:pt>
                <c:pt idx="344">
                  <c:v>-3.1467577243909236E-5</c:v>
                </c:pt>
                <c:pt idx="345">
                  <c:v>-2.9136645597626235E-5</c:v>
                </c:pt>
                <c:pt idx="346">
                  <c:v>-2.6978375554480087E-5</c:v>
                </c:pt>
                <c:pt idx="347">
                  <c:v>-2.4979977366150383E-5</c:v>
                </c:pt>
                <c:pt idx="348">
                  <c:v>-2.3129608673068814E-5</c:v>
                </c:pt>
                <c:pt idx="349">
                  <c:v>-2.1416304327477081E-5</c:v>
                </c:pt>
                <c:pt idx="350">
                  <c:v>-1.9829911414776372E-5</c:v>
                </c:pt>
                <c:pt idx="351">
                  <c:v>-1.8361029088109745E-5</c:v>
                </c:pt>
                <c:pt idx="352">
                  <c:v>-1.7000952859641775E-5</c:v>
                </c:pt>
                <c:pt idx="353">
                  <c:v>-1.5741623018409809E-5</c:v>
                </c:pt>
                <c:pt idx="354">
                  <c:v>-1.4575576869074982E-5</c:v>
                </c:pt>
                <c:pt idx="355">
                  <c:v>-1.3495904508543279E-5</c:v>
                </c:pt>
                <c:pt idx="356">
                  <c:v>-1.2496207878392358E-5</c:v>
                </c:pt>
                <c:pt idx="357">
                  <c:v>-1.1570562850451845E-5</c:v>
                </c:pt>
                <c:pt idx="358">
                  <c:v>-1.0713484120859038E-5</c:v>
                </c:pt>
                <c:pt idx="359">
                  <c:v>-9.9198927045549119E-6</c:v>
                </c:pt>
                <c:pt idx="360">
                  <c:v>-9.1850858375951386E-6</c:v>
                </c:pt>
                <c:pt idx="361">
                  <c:v>-8.504709108919553E-6</c:v>
                </c:pt>
                <c:pt idx="362">
                  <c:v>-7.8747306564349061E-6</c:v>
                </c:pt>
                <c:pt idx="363">
                  <c:v>-7.2914172744989261E-6</c:v>
                </c:pt>
                <c:pt idx="364">
                  <c:v>-6.7513122912202987E-6</c:v>
                </c:pt>
                <c:pt idx="365">
                  <c:v>-6.2512150844772027E-6</c:v>
                </c:pt>
                <c:pt idx="366">
                  <c:v>-5.7881621152677545E-6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63168"/>
        <c:axId val="239427584"/>
      </c:scatterChart>
      <c:valAx>
        <c:axId val="99663168"/>
        <c:scaling>
          <c:logBase val="10"/>
          <c:orientation val="minMax"/>
          <c:max val="10000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9427584"/>
        <c:crosses val="autoZero"/>
        <c:crossBetween val="midCat"/>
      </c:valAx>
      <c:valAx>
        <c:axId val="239427584"/>
        <c:scaling>
          <c:orientation val="minMax"/>
          <c:max val="1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663168"/>
        <c:crosses val="autoZero"/>
        <c:crossBetween val="midCat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0000"/>
                </a:solidFill>
                <a:latin typeface="Georgia" panose="02040502050405020303" pitchFamily="18" charset="0"/>
                <a:ea typeface="ＭＳ ゴシック"/>
                <a:cs typeface="ＭＳ ゴシック"/>
              </a:defRPr>
            </a:pPr>
            <a:r>
              <a:rPr lang="en-US" altLang="en-US" sz="2000" b="1">
                <a:solidFill>
                  <a:srgbClr val="FF0000"/>
                </a:solidFill>
                <a:latin typeface="Georgia" panose="02040502050405020303" pitchFamily="18" charset="0"/>
              </a:rPr>
              <a:t>Gain</a:t>
            </a:r>
          </a:p>
        </c:rich>
      </c:tx>
      <c:layout>
        <c:manualLayout>
          <c:xMode val="edge"/>
          <c:yMode val="edge"/>
          <c:x val="1.0504573499368642E-2"/>
          <c:y val="1.879760535551033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42908890059213"/>
          <c:y val="0.1632716936928742"/>
          <c:w val="0.60121385724011256"/>
          <c:h val="0.55957443903327109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Bode04!$H$5:$H$371</c:f>
              <c:numCache>
                <c:formatCode>General</c:formatCode>
                <c:ptCount val="367"/>
                <c:pt idx="0">
                  <c:v>1E-3</c:v>
                </c:pt>
                <c:pt idx="1">
                  <c:v>1.08E-3</c:v>
                </c:pt>
                <c:pt idx="2">
                  <c:v>1.1664000000000002E-3</c:v>
                </c:pt>
                <c:pt idx="3">
                  <c:v>1.2597120000000003E-3</c:v>
                </c:pt>
                <c:pt idx="4">
                  <c:v>1.3604889600000005E-3</c:v>
                </c:pt>
                <c:pt idx="5">
                  <c:v>1.4693280768000006E-3</c:v>
                </c:pt>
                <c:pt idx="6">
                  <c:v>1.5868743229440008E-3</c:v>
                </c:pt>
                <c:pt idx="7">
                  <c:v>1.7138242687795211E-3</c:v>
                </c:pt>
                <c:pt idx="8">
                  <c:v>1.8509302102818828E-3</c:v>
                </c:pt>
                <c:pt idx="9">
                  <c:v>1.9990046271044335E-3</c:v>
                </c:pt>
                <c:pt idx="10">
                  <c:v>2.1589249972727882E-3</c:v>
                </c:pt>
                <c:pt idx="11">
                  <c:v>2.3316389970546116E-3</c:v>
                </c:pt>
                <c:pt idx="12">
                  <c:v>2.5181701168189808E-3</c:v>
                </c:pt>
                <c:pt idx="13">
                  <c:v>2.7196237261644996E-3</c:v>
                </c:pt>
                <c:pt idx="14">
                  <c:v>2.9371936242576597E-3</c:v>
                </c:pt>
                <c:pt idx="15">
                  <c:v>3.1721691141982727E-3</c:v>
                </c:pt>
                <c:pt idx="16">
                  <c:v>3.4259426433341346E-3</c:v>
                </c:pt>
                <c:pt idx="17">
                  <c:v>3.7000180548008655E-3</c:v>
                </c:pt>
                <c:pt idx="18">
                  <c:v>3.9960194991849347E-3</c:v>
                </c:pt>
                <c:pt idx="19">
                  <c:v>4.3157010591197299E-3</c:v>
                </c:pt>
                <c:pt idx="20">
                  <c:v>4.6609571438493086E-3</c:v>
                </c:pt>
                <c:pt idx="21">
                  <c:v>5.033833715357254E-3</c:v>
                </c:pt>
                <c:pt idx="22">
                  <c:v>5.4365404125858345E-3</c:v>
                </c:pt>
                <c:pt idx="23">
                  <c:v>5.8714636455927021E-3</c:v>
                </c:pt>
                <c:pt idx="24">
                  <c:v>6.3411807372401189E-3</c:v>
                </c:pt>
                <c:pt idx="25">
                  <c:v>6.8484751962193287E-3</c:v>
                </c:pt>
                <c:pt idx="26">
                  <c:v>7.3963532119168751E-3</c:v>
                </c:pt>
                <c:pt idx="27">
                  <c:v>7.9880614688702251E-3</c:v>
                </c:pt>
                <c:pt idx="28">
                  <c:v>8.6271063863798438E-3</c:v>
                </c:pt>
                <c:pt idx="29">
                  <c:v>9.3172748972902321E-3</c:v>
                </c:pt>
                <c:pt idx="30">
                  <c:v>1.0062656889073452E-2</c:v>
                </c:pt>
                <c:pt idx="31">
                  <c:v>1.0867669440199328E-2</c:v>
                </c:pt>
                <c:pt idx="32">
                  <c:v>1.1737082995415276E-2</c:v>
                </c:pt>
                <c:pt idx="33">
                  <c:v>1.2676049635048498E-2</c:v>
                </c:pt>
                <c:pt idx="34">
                  <c:v>1.3690133605852379E-2</c:v>
                </c:pt>
                <c:pt idx="35">
                  <c:v>1.478534429432057E-2</c:v>
                </c:pt>
                <c:pt idx="36">
                  <c:v>1.5968171837866217E-2</c:v>
                </c:pt>
                <c:pt idx="37">
                  <c:v>1.7245625584895515E-2</c:v>
                </c:pt>
                <c:pt idx="38">
                  <c:v>1.8625275631687158E-2</c:v>
                </c:pt>
                <c:pt idx="39">
                  <c:v>2.011529768222213E-2</c:v>
                </c:pt>
                <c:pt idx="40">
                  <c:v>2.1724521496799903E-2</c:v>
                </c:pt>
                <c:pt idx="41">
                  <c:v>2.3462483216543897E-2</c:v>
                </c:pt>
                <c:pt idx="42">
                  <c:v>2.5339481873867409E-2</c:v>
                </c:pt>
                <c:pt idx="43">
                  <c:v>2.7366640423776803E-2</c:v>
                </c:pt>
                <c:pt idx="44">
                  <c:v>2.955597165767895E-2</c:v>
                </c:pt>
                <c:pt idx="45">
                  <c:v>3.1920449390293267E-2</c:v>
                </c:pt>
                <c:pt idx="46">
                  <c:v>3.4474085341516733E-2</c:v>
                </c:pt>
                <c:pt idx="47">
                  <c:v>3.7232012168838077E-2</c:v>
                </c:pt>
                <c:pt idx="48">
                  <c:v>4.0210573142345128E-2</c:v>
                </c:pt>
                <c:pt idx="49">
                  <c:v>4.3427418993732744E-2</c:v>
                </c:pt>
                <c:pt idx="50">
                  <c:v>4.6901612513231369E-2</c:v>
                </c:pt>
                <c:pt idx="51">
                  <c:v>5.0653741514289884E-2</c:v>
                </c:pt>
                <c:pt idx="52">
                  <c:v>5.4706040835433081E-2</c:v>
                </c:pt>
                <c:pt idx="53">
                  <c:v>5.9082524102267733E-2</c:v>
                </c:pt>
                <c:pt idx="54">
                  <c:v>6.3809126030449151E-2</c:v>
                </c:pt>
                <c:pt idx="55">
                  <c:v>6.8913856112885086E-2</c:v>
                </c:pt>
                <c:pt idx="56">
                  <c:v>7.4426964601915904E-2</c:v>
                </c:pt>
                <c:pt idx="57">
                  <c:v>8.0381121770069189E-2</c:v>
                </c:pt>
                <c:pt idx="58">
                  <c:v>8.6811611511674727E-2</c:v>
                </c:pt>
                <c:pt idx="59">
                  <c:v>9.3756540432608712E-2</c:v>
                </c:pt>
                <c:pt idx="60">
                  <c:v>0.10125706366721741</c:v>
                </c:pt>
                <c:pt idx="61">
                  <c:v>0.10935762876059482</c:v>
                </c:pt>
                <c:pt idx="62">
                  <c:v>0.11810623906144241</c:v>
                </c:pt>
                <c:pt idx="63">
                  <c:v>0.12755473818635782</c:v>
                </c:pt>
                <c:pt idx="64">
                  <c:v>0.13775911724126647</c:v>
                </c:pt>
                <c:pt idx="65">
                  <c:v>0.14877984662056778</c:v>
                </c:pt>
                <c:pt idx="66">
                  <c:v>0.16068223435021323</c:v>
                </c:pt>
                <c:pt idx="67">
                  <c:v>0.1735368130982303</c:v>
                </c:pt>
                <c:pt idx="68">
                  <c:v>0.18741975814608874</c:v>
                </c:pt>
                <c:pt idx="69">
                  <c:v>0.20241333879777584</c:v>
                </c:pt>
                <c:pt idx="70">
                  <c:v>0.21860640590159794</c:v>
                </c:pt>
                <c:pt idx="71">
                  <c:v>0.23609491837372579</c:v>
                </c:pt>
                <c:pt idx="72">
                  <c:v>0.25498251184362386</c:v>
                </c:pt>
                <c:pt idx="73">
                  <c:v>0.27538111279111377</c:v>
                </c:pt>
                <c:pt idx="74">
                  <c:v>0.2974116018144029</c:v>
                </c:pt>
                <c:pt idx="75">
                  <c:v>0.32120452995955517</c:v>
                </c:pt>
                <c:pt idx="76">
                  <c:v>0.3469008923563196</c:v>
                </c:pt>
                <c:pt idx="77">
                  <c:v>0.37465296374482521</c:v>
                </c:pt>
                <c:pt idx="78">
                  <c:v>0.40462520084441123</c:v>
                </c:pt>
                <c:pt idx="79">
                  <c:v>0.43699521691196413</c:v>
                </c:pt>
                <c:pt idx="80">
                  <c:v>0.4719548342649213</c:v>
                </c:pt>
                <c:pt idx="81">
                  <c:v>0.50971122100611499</c:v>
                </c:pt>
                <c:pt idx="82">
                  <c:v>0.55048811868660419</c:v>
                </c:pt>
                <c:pt idx="83">
                  <c:v>0.59452716818153262</c:v>
                </c:pt>
                <c:pt idx="84">
                  <c:v>0.64208934163605524</c:v>
                </c:pt>
                <c:pt idx="85">
                  <c:v>0.69345648896693968</c:v>
                </c:pt>
                <c:pt idx="86">
                  <c:v>0.74893300808429486</c:v>
                </c:pt>
                <c:pt idx="87">
                  <c:v>0.80884764873103854</c:v>
                </c:pt>
                <c:pt idx="88">
                  <c:v>0.87355546062952172</c:v>
                </c:pt>
                <c:pt idx="89">
                  <c:v>0.94343989747988355</c:v>
                </c:pt>
                <c:pt idx="90">
                  <c:v>1.0189150892782743</c:v>
                </c:pt>
                <c:pt idx="91">
                  <c:v>1.1004282964205363</c:v>
                </c:pt>
                <c:pt idx="92">
                  <c:v>1.1884625601341794</c:v>
                </c:pt>
                <c:pt idx="93">
                  <c:v>1.2835395649449137</c:v>
                </c:pt>
                <c:pt idx="94">
                  <c:v>1.386222730140507</c:v>
                </c:pt>
                <c:pt idx="95">
                  <c:v>1.4971205485517476</c:v>
                </c:pt>
                <c:pt idx="96">
                  <c:v>1.6168901924358876</c:v>
                </c:pt>
                <c:pt idx="97">
                  <c:v>1.7462414078307587</c:v>
                </c:pt>
                <c:pt idx="98">
                  <c:v>1.8859407204572194</c:v>
                </c:pt>
                <c:pt idx="99">
                  <c:v>2.0368159780937969</c:v>
                </c:pt>
                <c:pt idx="100">
                  <c:v>2.1997612563413007</c:v>
                </c:pt>
                <c:pt idx="101">
                  <c:v>2.375742156848605</c:v>
                </c:pt>
                <c:pt idx="102">
                  <c:v>2.5658015293964938</c:v>
                </c:pt>
                <c:pt idx="103">
                  <c:v>2.7710656517482133</c:v>
                </c:pt>
                <c:pt idx="104">
                  <c:v>2.9927509038880706</c:v>
                </c:pt>
                <c:pt idx="105">
                  <c:v>3.2321709761991166</c:v>
                </c:pt>
                <c:pt idx="106">
                  <c:v>3.490744654295046</c:v>
                </c:pt>
                <c:pt idx="107">
                  <c:v>3.7700042266386498</c:v>
                </c:pt>
                <c:pt idx="108">
                  <c:v>4.0716045647697419</c:v>
                </c:pt>
                <c:pt idx="109">
                  <c:v>4.3973329299513217</c:v>
                </c:pt>
                <c:pt idx="110">
                  <c:v>4.7491195643474278</c:v>
                </c:pt>
                <c:pt idx="111">
                  <c:v>5.1290491294952227</c:v>
                </c:pt>
                <c:pt idx="112">
                  <c:v>5.5393730598548405</c:v>
                </c:pt>
                <c:pt idx="113">
                  <c:v>5.9825229046432282</c:v>
                </c:pt>
                <c:pt idx="114">
                  <c:v>6.4611247370146865</c:v>
                </c:pt>
                <c:pt idx="115">
                  <c:v>6.9780147159758616</c:v>
                </c:pt>
                <c:pt idx="116">
                  <c:v>7.536255893253931</c:v>
                </c:pt>
                <c:pt idx="117">
                  <c:v>8.1391563647142462</c:v>
                </c:pt>
                <c:pt idx="118">
                  <c:v>8.7902888738913862</c:v>
                </c:pt>
                <c:pt idx="119">
                  <c:v>9.4935119838026978</c:v>
                </c:pt>
                <c:pt idx="120">
                  <c:v>10.252992942506914</c:v>
                </c:pt>
                <c:pt idx="121">
                  <c:v>11.073232377907468</c:v>
                </c:pt>
                <c:pt idx="122">
                  <c:v>11.959090968140066</c:v>
                </c:pt>
                <c:pt idx="123">
                  <c:v>12.915818245591272</c:v>
                </c:pt>
                <c:pt idx="124">
                  <c:v>13.949083705238575</c:v>
                </c:pt>
                <c:pt idx="125">
                  <c:v>15.065010401657663</c:v>
                </c:pt>
                <c:pt idx="126">
                  <c:v>16.270211233790278</c:v>
                </c:pt>
                <c:pt idx="127">
                  <c:v>17.571828132493501</c:v>
                </c:pt>
                <c:pt idx="128">
                  <c:v>18.977574383092982</c:v>
                </c:pt>
                <c:pt idx="129">
                  <c:v>20.49578033374042</c:v>
                </c:pt>
                <c:pt idx="130">
                  <c:v>22.135442760439656</c:v>
                </c:pt>
                <c:pt idx="131">
                  <c:v>23.906278181274828</c:v>
                </c:pt>
                <c:pt idx="132">
                  <c:v>25.818780435776816</c:v>
                </c:pt>
                <c:pt idx="133">
                  <c:v>27.884282870638962</c:v>
                </c:pt>
                <c:pt idx="134">
                  <c:v>30.115025500290081</c:v>
                </c:pt>
                <c:pt idx="135">
                  <c:v>32.524227540313291</c:v>
                </c:pt>
                <c:pt idx="136">
                  <c:v>35.126165743538358</c:v>
                </c:pt>
                <c:pt idx="137">
                  <c:v>37.936259003021426</c:v>
                </c:pt>
                <c:pt idx="138">
                  <c:v>40.971159723263142</c:v>
                </c:pt>
                <c:pt idx="139">
                  <c:v>44.248852501124198</c:v>
                </c:pt>
                <c:pt idx="140">
                  <c:v>47.788760701214137</c:v>
                </c:pt>
                <c:pt idx="141">
                  <c:v>51.611861557311272</c:v>
                </c:pt>
                <c:pt idx="142">
                  <c:v>55.740810481896176</c:v>
                </c:pt>
                <c:pt idx="143">
                  <c:v>60.200075320447873</c:v>
                </c:pt>
                <c:pt idx="144">
                  <c:v>65.016081346083709</c:v>
                </c:pt>
                <c:pt idx="145">
                  <c:v>70.217367853770412</c:v>
                </c:pt>
                <c:pt idx="146">
                  <c:v>75.834757282072047</c:v>
                </c:pt>
                <c:pt idx="147">
                  <c:v>81.901537864637817</c:v>
                </c:pt>
                <c:pt idx="148">
                  <c:v>88.453660893808845</c:v>
                </c:pt>
                <c:pt idx="149">
                  <c:v>95.529953765313564</c:v>
                </c:pt>
                <c:pt idx="150">
                  <c:v>103.17235006653866</c:v>
                </c:pt>
                <c:pt idx="151">
                  <c:v>111.42613807186176</c:v>
                </c:pt>
                <c:pt idx="152">
                  <c:v>120.3402291176107</c:v>
                </c:pt>
                <c:pt idx="153">
                  <c:v>129.96744744701957</c:v>
                </c:pt>
                <c:pt idx="154">
                  <c:v>140.36484324278115</c:v>
                </c:pt>
                <c:pt idx="155">
                  <c:v>151.59403070220364</c:v>
                </c:pt>
                <c:pt idx="156">
                  <c:v>163.72155315837995</c:v>
                </c:pt>
                <c:pt idx="157">
                  <c:v>176.81927741105036</c:v>
                </c:pt>
                <c:pt idx="158">
                  <c:v>190.96481960393442</c:v>
                </c:pt>
                <c:pt idx="159">
                  <c:v>206.24200517224918</c:v>
                </c:pt>
                <c:pt idx="160">
                  <c:v>222.74136558602913</c:v>
                </c:pt>
                <c:pt idx="161">
                  <c:v>240.56067483291147</c:v>
                </c:pt>
                <c:pt idx="162">
                  <c:v>259.80552881954441</c:v>
                </c:pt>
                <c:pt idx="163">
                  <c:v>280.58997112510798</c:v>
                </c:pt>
                <c:pt idx="164">
                  <c:v>303.03716881511662</c:v>
                </c:pt>
                <c:pt idx="165">
                  <c:v>327.28014232032598</c:v>
                </c:pt>
                <c:pt idx="166">
                  <c:v>353.46255370595208</c:v>
                </c:pt>
                <c:pt idx="167">
                  <c:v>381.73955800242828</c:v>
                </c:pt>
                <c:pt idx="168">
                  <c:v>412.2787226426226</c:v>
                </c:pt>
                <c:pt idx="169">
                  <c:v>445.26102045403246</c:v>
                </c:pt>
                <c:pt idx="170">
                  <c:v>480.88190209035508</c:v>
                </c:pt>
                <c:pt idx="171">
                  <c:v>519.35245425758353</c:v>
                </c:pt>
                <c:pt idx="172">
                  <c:v>560.90065059819028</c:v>
                </c:pt>
                <c:pt idx="173">
                  <c:v>605.77270264604556</c:v>
                </c:pt>
                <c:pt idx="174">
                  <c:v>654.2345188577292</c:v>
                </c:pt>
                <c:pt idx="175">
                  <c:v>706.5732803663476</c:v>
                </c:pt>
                <c:pt idx="176">
                  <c:v>763.09914279565544</c:v>
                </c:pt>
                <c:pt idx="177">
                  <c:v>824.14707421930791</c:v>
                </c:pt>
                <c:pt idx="178">
                  <c:v>890.07884015685261</c:v>
                </c:pt>
                <c:pt idx="179">
                  <c:v>961.28514736940087</c:v>
                </c:pt>
                <c:pt idx="180">
                  <c:v>1038.1879591589529</c:v>
                </c:pt>
                <c:pt idx="181">
                  <c:v>1121.2429958916694</c:v>
                </c:pt>
                <c:pt idx="182">
                  <c:v>1210.9424355630031</c:v>
                </c:pt>
                <c:pt idx="183">
                  <c:v>1307.8178304080434</c:v>
                </c:pt>
                <c:pt idx="184">
                  <c:v>1412.4432568406869</c:v>
                </c:pt>
                <c:pt idx="185">
                  <c:v>1525.438717387942</c:v>
                </c:pt>
                <c:pt idx="186">
                  <c:v>1647.4738147789774</c:v>
                </c:pt>
                <c:pt idx="187">
                  <c:v>1779.2717199612957</c:v>
                </c:pt>
                <c:pt idx="188">
                  <c:v>1921.6134575581996</c:v>
                </c:pt>
                <c:pt idx="189">
                  <c:v>2075.3425341628558</c:v>
                </c:pt>
                <c:pt idx="190">
                  <c:v>2241.3699368958846</c:v>
                </c:pt>
                <c:pt idx="191">
                  <c:v>2420.6795318475556</c:v>
                </c:pt>
                <c:pt idx="192">
                  <c:v>2614.3338943953604</c:v>
                </c:pt>
                <c:pt idx="193">
                  <c:v>2823.4806059469893</c:v>
                </c:pt>
                <c:pt idx="194">
                  <c:v>3049.3590544227486</c:v>
                </c:pt>
                <c:pt idx="195">
                  <c:v>3293.3077787765687</c:v>
                </c:pt>
                <c:pt idx="196">
                  <c:v>3556.7724010786947</c:v>
                </c:pt>
                <c:pt idx="197">
                  <c:v>3841.3141931649907</c:v>
                </c:pt>
                <c:pt idx="198">
                  <c:v>4148.6193286181906</c:v>
                </c:pt>
                <c:pt idx="199">
                  <c:v>4480.5088749076458</c:v>
                </c:pt>
                <c:pt idx="200">
                  <c:v>4838.9495849002578</c:v>
                </c:pt>
                <c:pt idx="201">
                  <c:v>5226.0655516922789</c:v>
                </c:pt>
                <c:pt idx="202">
                  <c:v>5644.1507958276616</c:v>
                </c:pt>
                <c:pt idx="203">
                  <c:v>6095.6828594938752</c:v>
                </c:pt>
                <c:pt idx="204">
                  <c:v>6583.3374882533853</c:v>
                </c:pt>
                <c:pt idx="205">
                  <c:v>7110.0044873136567</c:v>
                </c:pt>
                <c:pt idx="206">
                  <c:v>7678.8048462987499</c:v>
                </c:pt>
                <c:pt idx="207">
                  <c:v>8293.1092340026498</c:v>
                </c:pt>
                <c:pt idx="208">
                  <c:v>8956.5579727228633</c:v>
                </c:pt>
                <c:pt idx="209">
                  <c:v>9673.0826105406923</c:v>
                </c:pt>
                <c:pt idx="210">
                  <c:v>10446.929219383948</c:v>
                </c:pt>
                <c:pt idx="211">
                  <c:v>11282.683556934664</c:v>
                </c:pt>
                <c:pt idx="212">
                  <c:v>12185.298241489438</c:v>
                </c:pt>
                <c:pt idx="213">
                  <c:v>13160.122100808594</c:v>
                </c:pt>
                <c:pt idx="214">
                  <c:v>14212.931868873282</c:v>
                </c:pt>
                <c:pt idx="215">
                  <c:v>15349.966418383145</c:v>
                </c:pt>
                <c:pt idx="216">
                  <c:v>16577.963731853797</c:v>
                </c:pt>
                <c:pt idx="217">
                  <c:v>17904.200830402104</c:v>
                </c:pt>
                <c:pt idx="218">
                  <c:v>19336.536896834274</c:v>
                </c:pt>
                <c:pt idx="219">
                  <c:v>20883.459848581017</c:v>
                </c:pt>
                <c:pt idx="220">
                  <c:v>22554.136636467498</c:v>
                </c:pt>
                <c:pt idx="221">
                  <c:v>24358.467567384898</c:v>
                </c:pt>
                <c:pt idx="222">
                  <c:v>26307.144972775692</c:v>
                </c:pt>
                <c:pt idx="223">
                  <c:v>28411.71657059775</c:v>
                </c:pt>
                <c:pt idx="224">
                  <c:v>30684.653896245571</c:v>
                </c:pt>
                <c:pt idx="225">
                  <c:v>33139.426207945216</c:v>
                </c:pt>
                <c:pt idx="226">
                  <c:v>35790.580304580835</c:v>
                </c:pt>
                <c:pt idx="227">
                  <c:v>38653.826728947308</c:v>
                </c:pt>
                <c:pt idx="228">
                  <c:v>41746.132867263092</c:v>
                </c:pt>
                <c:pt idx="229">
                  <c:v>45085.823496644145</c:v>
                </c:pt>
                <c:pt idx="230">
                  <c:v>48692.689376375682</c:v>
                </c:pt>
                <c:pt idx="231">
                  <c:v>52588.104526485738</c:v>
                </c:pt>
                <c:pt idx="232">
                  <c:v>56795.1528886046</c:v>
                </c:pt>
                <c:pt idx="233">
                  <c:v>61338.765119692973</c:v>
                </c:pt>
                <c:pt idx="234">
                  <c:v>66245.866329268421</c:v>
                </c:pt>
                <c:pt idx="235">
                  <c:v>71545.535635609893</c:v>
                </c:pt>
                <c:pt idx="236">
                  <c:v>77269.178486458695</c:v>
                </c:pt>
                <c:pt idx="237">
                  <c:v>83450.7127653754</c:v>
                </c:pt>
                <c:pt idx="238">
                  <c:v>90126.769786605437</c:v>
                </c:pt>
                <c:pt idx="239">
                  <c:v>97336.911369533875</c:v>
                </c:pt>
                <c:pt idx="240">
                  <c:v>105123.8642790966</c:v>
                </c:pt>
                <c:pt idx="241">
                  <c:v>113533.77342142434</c:v>
                </c:pt>
                <c:pt idx="242">
                  <c:v>122616.4752951383</c:v>
                </c:pt>
                <c:pt idx="243">
                  <c:v>132425.79331874938</c:v>
                </c:pt>
                <c:pt idx="244">
                  <c:v>143019.85678424934</c:v>
                </c:pt>
                <c:pt idx="245">
                  <c:v>154461.44532698928</c:v>
                </c:pt>
                <c:pt idx="246">
                  <c:v>166818.36095314843</c:v>
                </c:pt>
                <c:pt idx="247">
                  <c:v>180163.82982940032</c:v>
                </c:pt>
                <c:pt idx="248">
                  <c:v>194576.93621575236</c:v>
                </c:pt>
                <c:pt idx="249">
                  <c:v>210143.09111301255</c:v>
                </c:pt>
                <c:pt idx="250">
                  <c:v>226954.53840205356</c:v>
                </c:pt>
                <c:pt idx="251">
                  <c:v>245110.90147421786</c:v>
                </c:pt>
                <c:pt idx="252">
                  <c:v>264719.77359215531</c:v>
                </c:pt>
                <c:pt idx="253">
                  <c:v>285897.35547952773</c:v>
                </c:pt>
                <c:pt idx="254">
                  <c:v>308769.14391788997</c:v>
                </c:pt>
                <c:pt idx="255">
                  <c:v>333470.6754313212</c:v>
                </c:pt>
                <c:pt idx="256">
                  <c:v>360148.32946582692</c:v>
                </c:pt>
                <c:pt idx="257">
                  <c:v>388960.19582309312</c:v>
                </c:pt>
                <c:pt idx="258">
                  <c:v>420077.01148894062</c:v>
                </c:pt>
                <c:pt idx="259">
                  <c:v>453683.17240805592</c:v>
                </c:pt>
                <c:pt idx="260">
                  <c:v>489977.82620070042</c:v>
                </c:pt>
                <c:pt idx="261">
                  <c:v>529176.05229675653</c:v>
                </c:pt>
                <c:pt idx="262">
                  <c:v>571510.13648049708</c:v>
                </c:pt>
                <c:pt idx="263">
                  <c:v>617230.94739893684</c:v>
                </c:pt>
                <c:pt idx="264">
                  <c:v>666609.42319085181</c:v>
                </c:pt>
                <c:pt idx="265">
                  <c:v>719938.17704612005</c:v>
                </c:pt>
                <c:pt idx="266">
                  <c:v>777533.23120980966</c:v>
                </c:pt>
                <c:pt idx="267">
                  <c:v>839735.88970659452</c:v>
                </c:pt>
                <c:pt idx="268">
                  <c:v>906914.7608831221</c:v>
                </c:pt>
                <c:pt idx="269">
                  <c:v>979467.94175377197</c:v>
                </c:pt>
                <c:pt idx="270">
                  <c:v>1057825.3770940737</c:v>
                </c:pt>
                <c:pt idx="271">
                  <c:v>1142451.4072615996</c:v>
                </c:pt>
                <c:pt idx="272">
                  <c:v>1233847.5198425276</c:v>
                </c:pt>
                <c:pt idx="273">
                  <c:v>1332555.3214299299</c:v>
                </c:pt>
                <c:pt idx="274">
                  <c:v>1439159.7471443245</c:v>
                </c:pt>
                <c:pt idx="275">
                  <c:v>1554292.5269158706</c:v>
                </c:pt>
                <c:pt idx="276">
                  <c:v>1678635.9290691405</c:v>
                </c:pt>
                <c:pt idx="277">
                  <c:v>1812926.8033946718</c:v>
                </c:pt>
                <c:pt idx="278">
                  <c:v>1957960.9476662457</c:v>
                </c:pt>
                <c:pt idx="279">
                  <c:v>2114597.8234795458</c:v>
                </c:pt>
                <c:pt idx="280">
                  <c:v>2283765.6493579098</c:v>
                </c:pt>
                <c:pt idx="281">
                  <c:v>2466466.9013065426</c:v>
                </c:pt>
                <c:pt idx="282">
                  <c:v>2663784.2534110663</c:v>
                </c:pt>
                <c:pt idx="283">
                  <c:v>2876886.9936839519</c:v>
                </c:pt>
                <c:pt idx="284">
                  <c:v>3107037.9531786684</c:v>
                </c:pt>
                <c:pt idx="285">
                  <c:v>3355600.9894329621</c:v>
                </c:pt>
                <c:pt idx="286">
                  <c:v>3624049.0685875993</c:v>
                </c:pt>
                <c:pt idx="287">
                  <c:v>3913972.9940746077</c:v>
                </c:pt>
                <c:pt idx="288">
                  <c:v>4227090.833600577</c:v>
                </c:pt>
                <c:pt idx="289">
                  <c:v>4565258.100288623</c:v>
                </c:pt>
                <c:pt idx="290">
                  <c:v>4930478.7483117133</c:v>
                </c:pt>
                <c:pt idx="291">
                  <c:v>5324917.0481766509</c:v>
                </c:pt>
                <c:pt idx="292">
                  <c:v>5750910.4120307835</c:v>
                </c:pt>
                <c:pt idx="293">
                  <c:v>6210983.2449932462</c:v>
                </c:pt>
                <c:pt idx="294">
                  <c:v>6707861.9045927059</c:v>
                </c:pt>
                <c:pt idx="295">
                  <c:v>7244490.8569601225</c:v>
                </c:pt>
                <c:pt idx="296">
                  <c:v>7824050.1255169325</c:v>
                </c:pt>
                <c:pt idx="297">
                  <c:v>8449974.1355582867</c:v>
                </c:pt>
                <c:pt idx="298">
                  <c:v>9125972.0664029494</c:v>
                </c:pt>
                <c:pt idx="299">
                  <c:v>9856049.8317151852</c:v>
                </c:pt>
                <c:pt idx="300">
                  <c:v>10644533.818252401</c:v>
                </c:pt>
                <c:pt idx="301">
                  <c:v>11496096.523712594</c:v>
                </c:pt>
                <c:pt idx="302">
                  <c:v>12415784.245609602</c:v>
                </c:pt>
                <c:pt idx="303">
                  <c:v>13409046.985258371</c:v>
                </c:pt>
                <c:pt idx="304">
                  <c:v>14481770.74407904</c:v>
                </c:pt>
                <c:pt idx="305">
                  <c:v>15640312.403605364</c:v>
                </c:pt>
                <c:pt idx="306">
                  <c:v>16891537.395893794</c:v>
                </c:pt>
                <c:pt idx="307">
                  <c:v>18242860.3875653</c:v>
                </c:pt>
                <c:pt idx="308">
                  <c:v>19702289.218570527</c:v>
                </c:pt>
                <c:pt idx="309">
                  <c:v>21278472.356056169</c:v>
                </c:pt>
                <c:pt idx="310">
                  <c:v>22980750.144540664</c:v>
                </c:pt>
                <c:pt idx="311">
                  <c:v>24819210.15610392</c:v>
                </c:pt>
                <c:pt idx="312">
                  <c:v>26804746.968592234</c:v>
                </c:pt>
                <c:pt idx="313">
                  <c:v>28949126.726079613</c:v>
                </c:pt>
                <c:pt idx="314">
                  <c:v>31265056.864165984</c:v>
                </c:pt>
                <c:pt idx="315">
                  <c:v>33766261.413299263</c:v>
                </c:pt>
                <c:pt idx="316">
                  <c:v>36467562.326363206</c:v>
                </c:pt>
                <c:pt idx="317">
                  <c:v>39384967.312472261</c:v>
                </c:pt>
                <c:pt idx="318">
                  <c:v>42535764.697470047</c:v>
                </c:pt>
                <c:pt idx="319">
                  <c:v>45938625.873267651</c:v>
                </c:pt>
                <c:pt idx="320">
                  <c:v>49613715.943129063</c:v>
                </c:pt>
                <c:pt idx="321">
                  <c:v>53582813.218579389</c:v>
                </c:pt>
                <c:pt idx="322">
                  <c:v>57869438.276065744</c:v>
                </c:pt>
                <c:pt idx="323">
                  <c:v>62498993.338151008</c:v>
                </c:pt>
                <c:pt idx="324">
                  <c:v>67498912.805203095</c:v>
                </c:pt>
                <c:pt idx="325">
                  <c:v>72898825.829619348</c:v>
                </c:pt>
                <c:pt idx="326">
                  <c:v>78730731.895988896</c:v>
                </c:pt>
                <c:pt idx="327">
                  <c:v>85029190.447668016</c:v>
                </c:pt>
                <c:pt idx="328">
                  <c:v>91831525.68348147</c:v>
                </c:pt>
                <c:pt idx="329">
                  <c:v>99178047.738159999</c:v>
                </c:pt>
                <c:pt idx="330">
                  <c:v>107112291.5572128</c:v>
                </c:pt>
                <c:pt idx="331">
                  <c:v>115681274.88178983</c:v>
                </c:pt>
                <c:pt idx="332">
                  <c:v>124935776.87233303</c:v>
                </c:pt>
                <c:pt idx="333">
                  <c:v>134930639.0221197</c:v>
                </c:pt>
                <c:pt idx="334">
                  <c:v>145725090.14388928</c:v>
                </c:pt>
                <c:pt idx="335">
                  <c:v>157383097.35540044</c:v>
                </c:pt>
                <c:pt idx="336">
                  <c:v>169973745.14383247</c:v>
                </c:pt>
                <c:pt idx="337">
                  <c:v>183571644.75533909</c:v>
                </c:pt>
                <c:pt idx="338">
                  <c:v>198257376.33576623</c:v>
                </c:pt>
                <c:pt idx="339">
                  <c:v>214117966.44262755</c:v>
                </c:pt>
                <c:pt idx="340">
                  <c:v>231247403.75803778</c:v>
                </c:pt>
                <c:pt idx="341">
                  <c:v>249747196.0586808</c:v>
                </c:pt>
                <c:pt idx="342">
                  <c:v>269726971.7433753</c:v>
                </c:pt>
                <c:pt idx="343">
                  <c:v>291305129.48284537</c:v>
                </c:pt>
                <c:pt idx="344">
                  <c:v>314609539.84147304</c:v>
                </c:pt>
                <c:pt idx="345">
                  <c:v>339778303.02879089</c:v>
                </c:pt>
                <c:pt idx="346">
                  <c:v>366960567.2710942</c:v>
                </c:pt>
                <c:pt idx="347">
                  <c:v>396317412.65278178</c:v>
                </c:pt>
                <c:pt idx="348">
                  <c:v>428022805.66500437</c:v>
                </c:pt>
                <c:pt idx="349">
                  <c:v>462264630.11820477</c:v>
                </c:pt>
                <c:pt idx="350">
                  <c:v>499245800.5276612</c:v>
                </c:pt>
                <c:pt idx="351">
                  <c:v>539185464.56987417</c:v>
                </c:pt>
                <c:pt idx="352">
                  <c:v>582320301.7354641</c:v>
                </c:pt>
                <c:pt idx="353">
                  <c:v>628905925.87430131</c:v>
                </c:pt>
                <c:pt idx="354">
                  <c:v>679218399.94424546</c:v>
                </c:pt>
                <c:pt idx="355">
                  <c:v>733555871.93978512</c:v>
                </c:pt>
                <c:pt idx="356">
                  <c:v>792240341.69496799</c:v>
                </c:pt>
                <c:pt idx="357">
                  <c:v>855619569.0305655</c:v>
                </c:pt>
                <c:pt idx="358">
                  <c:v>924069134.55301082</c:v>
                </c:pt>
                <c:pt idx="359">
                  <c:v>997994665.3172518</c:v>
                </c:pt>
                <c:pt idx="360">
                  <c:v>1077834238.5426321</c:v>
                </c:pt>
                <c:pt idx="361">
                  <c:v>1164060977.6260428</c:v>
                </c:pt>
                <c:pt idx="362">
                  <c:v>1257185855.8361263</c:v>
                </c:pt>
                <c:pt idx="363">
                  <c:v>1357760724.3030164</c:v>
                </c:pt>
                <c:pt idx="364">
                  <c:v>1466381582.2472579</c:v>
                </c:pt>
                <c:pt idx="365">
                  <c:v>1583692108.8270388</c:v>
                </c:pt>
                <c:pt idx="366">
                  <c:v>1710387477.5332019</c:v>
                </c:pt>
              </c:numCache>
            </c:numRef>
          </c:xVal>
          <c:yVal>
            <c:numRef>
              <c:f>Bode04!$R$5:$R$371</c:f>
              <c:numCache>
                <c:formatCode>General</c:formatCode>
                <c:ptCount val="367"/>
                <c:pt idx="0">
                  <c:v>2002498479.400012</c:v>
                </c:pt>
                <c:pt idx="1">
                  <c:v>2002142239.7527783</c:v>
                </c:pt>
                <c:pt idx="2">
                  <c:v>2001836771.1996634</c:v>
                </c:pt>
                <c:pt idx="3">
                  <c:v>2001574844.0335214</c:v>
                </c:pt>
                <c:pt idx="4">
                  <c:v>2001350256.4128635</c:v>
                </c:pt>
                <c:pt idx="5">
                  <c:v>2001157688.6591086</c:v>
                </c:pt>
                <c:pt idx="6">
                  <c:v>2000992578.093394</c:v>
                </c:pt>
                <c:pt idx="7">
                  <c:v>2000851011.5477743</c:v>
                </c:pt>
                <c:pt idx="8">
                  <c:v>2000729633.0772476</c:v>
                </c:pt>
                <c:pt idx="9">
                  <c:v>2000625564.7393401</c:v>
                </c:pt>
                <c:pt idx="10">
                  <c:v>2000536338.6029899</c:v>
                </c:pt>
                <c:pt idx="11">
                  <c:v>2000459838.4038749</c:v>
                </c:pt>
                <c:pt idx="12">
                  <c:v>2000394249.4840863</c:v>
                </c:pt>
                <c:pt idx="13">
                  <c:v>2000338015.8446593</c:v>
                </c:pt>
                <c:pt idx="14">
                  <c:v>2000289803.3038459</c:v>
                </c:pt>
                <c:pt idx="15">
                  <c:v>2000248467.8956909</c:v>
                </c:pt>
                <c:pt idx="16">
                  <c:v>2000213028.7654409</c:v>
                </c:pt>
                <c:pt idx="17">
                  <c:v>2000182644.923306</c:v>
                </c:pt>
                <c:pt idx="18">
                  <c:v>2000156595.308356</c:v>
                </c:pt>
                <c:pt idx="19">
                  <c:v>2000134261.6919732</c:v>
                </c:pt>
                <c:pt idx="20">
                  <c:v>2000115114.0169654</c:v>
                </c:pt>
                <c:pt idx="21">
                  <c:v>2000098697.825763</c:v>
                </c:pt>
                <c:pt idx="22">
                  <c:v>2000084623.4803071</c:v>
                </c:pt>
                <c:pt idx="23">
                  <c:v>2000072556.918515</c:v>
                </c:pt>
                <c:pt idx="24">
                  <c:v>2000062211.7284582</c:v>
                </c:pt>
                <c:pt idx="25">
                  <c:v>2000053342.3525319</c:v>
                </c:pt>
                <c:pt idx="26">
                  <c:v>2000045738.260592</c:v>
                </c:pt>
                <c:pt idx="27">
                  <c:v>2000039218.9539747</c:v>
                </c:pt>
                <c:pt idx="28">
                  <c:v>2000033629.6819608</c:v>
                </c:pt>
                <c:pt idx="29">
                  <c:v>2000028837.7691247</c:v>
                </c:pt>
                <c:pt idx="30">
                  <c:v>2000024729.4664738</c:v>
                </c:pt>
                <c:pt idx="31">
                  <c:v>2000021207.2516921</c:v>
                </c:pt>
                <c:pt idx="32">
                  <c:v>2000018187.5144546</c:v>
                </c:pt>
                <c:pt idx="33">
                  <c:v>2000015598.5718918</c:v>
                </c:pt>
                <c:pt idx="34">
                  <c:v>2000013378.9671271</c:v>
                </c:pt>
                <c:pt idx="35">
                  <c:v>2000011476.0105138</c:v>
                </c:pt>
                <c:pt idx="36">
                  <c:v>2000009844.5289514</c:v>
                </c:pt>
                <c:pt idx="37">
                  <c:v>2000008445.7936153</c:v>
                </c:pt>
                <c:pt idx="38">
                  <c:v>2000007246.6006355</c:v>
                </c:pt>
                <c:pt idx="39">
                  <c:v>2000006218.4829211</c:v>
                </c:pt>
                <c:pt idx="40">
                  <c:v>2000005337.0344176</c:v>
                </c:pt>
                <c:pt idx="41">
                  <c:v>2000004581.3307586</c:v>
                </c:pt>
                <c:pt idx="42">
                  <c:v>2000003933.4325643</c:v>
                </c:pt>
                <c:pt idx="43">
                  <c:v>2000003377.959594</c:v>
                </c:pt>
                <c:pt idx="44">
                  <c:v>2000002901.7256463</c:v>
                </c:pt>
                <c:pt idx="45">
                  <c:v>2000002493.4255431</c:v>
                </c:pt>
                <c:pt idx="46">
                  <c:v>2000002143.3667603</c:v>
                </c:pt>
                <c:pt idx="47">
                  <c:v>2000001843.2393425</c:v>
                </c:pt>
                <c:pt idx="48">
                  <c:v>2000001585.9186413</c:v>
                </c:pt>
                <c:pt idx="49">
                  <c:v>2000001365.2961822</c:v>
                </c:pt>
                <c:pt idx="50">
                  <c:v>2000001176.1346598</c:v>
                </c:pt>
                <c:pt idx="51">
                  <c:v>2000001013.9436109</c:v>
                </c:pt>
                <c:pt idx="52">
                  <c:v>2000000874.8728166</c:v>
                </c:pt>
                <c:pt idx="53">
                  <c:v>2000000755.6209068</c:v>
                </c:pt>
                <c:pt idx="54">
                  <c:v>2000000653.3569829</c:v>
                </c:pt>
                <c:pt idx="55">
                  <c:v>2000000565.6534233</c:v>
                </c:pt>
                <c:pt idx="56">
                  <c:v>2000000490.428252</c:v>
                </c:pt>
                <c:pt idx="57">
                  <c:v>2000000425.8957112</c:v>
                </c:pt>
                <c:pt idx="58">
                  <c:v>2000000370.5238774</c:v>
                </c:pt>
                <c:pt idx="59">
                  <c:v>2000000322.9982882</c:v>
                </c:pt>
                <c:pt idx="60">
                  <c:v>2000000282.1907425</c:v>
                </c:pt>
                <c:pt idx="61">
                  <c:v>2000000247.1325192</c:v>
                </c:pt>
                <c:pt idx="62">
                  <c:v>2000000216.9913762</c:v>
                </c:pt>
                <c:pt idx="63">
                  <c:v>2000000191.0517993</c:v>
                </c:pt>
                <c:pt idx="64">
                  <c:v>2000000168.6980138</c:v>
                </c:pt>
                <c:pt idx="65">
                  <c:v>2000000149.3993671</c:v>
                </c:pt>
                <c:pt idx="66">
                  <c:v>2000000132.6977313</c:v>
                </c:pt>
                <c:pt idx="67">
                  <c:v>2000000118.1966305</c:v>
                </c:pt>
                <c:pt idx="68">
                  <c:v>2000000105.5518258</c:v>
                </c:pt>
                <c:pt idx="69">
                  <c:v>2000000094.4631438</c:v>
                </c:pt>
                <c:pt idx="70">
                  <c:v>2000000084.6673517</c:v>
                </c:pt>
                <c:pt idx="71">
                  <c:v>2000000075.9319105</c:v>
                </c:pt>
                <c:pt idx="72">
                  <c:v>2000000068.0494504</c:v>
                </c:pt>
                <c:pt idx="73">
                  <c:v>2000000060.8328512</c:v>
                </c:pt>
                <c:pt idx="74">
                  <c:v>2000000054.1107996</c:v>
                </c:pt>
                <c:pt idx="75">
                  <c:v>2000000047.7237217</c:v>
                </c:pt>
                <c:pt idx="76">
                  <c:v>2000000041.5199952</c:v>
                </c:pt>
                <c:pt idx="77">
                  <c:v>2000000035.3523519</c:v>
                </c:pt>
                <c:pt idx="78">
                  <c:v>2000000029.0743792</c:v>
                </c:pt>
                <c:pt idx="79">
                  <c:v>2000000022.537045</c:v>
                </c:pt>
                <c:pt idx="80">
                  <c:v>2000000015.5851607</c:v>
                </c:pt>
                <c:pt idx="81">
                  <c:v>2000000008.0536973</c:v>
                </c:pt>
                <c:pt idx="82">
                  <c:v>1999999999.7638662</c:v>
                </c:pt>
                <c:pt idx="83">
                  <c:v>1999999990.5188775</c:v>
                </c:pt>
                <c:pt idx="84">
                  <c:v>1999999980.0992646</c:v>
                </c:pt>
                <c:pt idx="85">
                  <c:v>1999999968.2576797</c:v>
                </c:pt>
                <c:pt idx="86">
                  <c:v>1999999954.7130177</c:v>
                </c:pt>
                <c:pt idx="87">
                  <c:v>1999999939.1437426</c:v>
                </c:pt>
                <c:pt idx="88">
                  <c:v>1999999921.1802592</c:v>
                </c:pt>
                <c:pt idx="89">
                  <c:v>1999999900.3961375</c:v>
                </c:pt>
                <c:pt idx="90">
                  <c:v>1999999876.2979851</c:v>
                </c:pt>
                <c:pt idx="91">
                  <c:v>1999999848.3137414</c:v>
                </c:pt>
                <c:pt idx="92">
                  <c:v>1999999815.7790952</c:v>
                </c:pt>
                <c:pt idx="93">
                  <c:v>1999999777.921711</c:v>
                </c:pt>
                <c:pt idx="94">
                  <c:v>1999999733.8429015</c:v>
                </c:pt>
                <c:pt idx="95">
                  <c:v>1999999682.4962885</c:v>
                </c:pt>
                <c:pt idx="96">
                  <c:v>1999999622.662966</c:v>
                </c:pt>
                <c:pt idx="97">
                  <c:v>1999999552.9225643</c:v>
                </c:pt>
                <c:pt idx="98">
                  <c:v>1999999471.6195312</c:v>
                </c:pt>
                <c:pt idx="99">
                  <c:v>1999999376.8238344</c:v>
                </c:pt>
                <c:pt idx="100">
                  <c:v>1999999266.2851415</c:v>
                </c:pt>
                <c:pt idx="101">
                  <c:v>1999999137.3794022</c:v>
                </c:pt>
                <c:pt idx="102">
                  <c:v>1999998987.0465593</c:v>
                </c:pt>
                <c:pt idx="103">
                  <c:v>1999998811.7179031</c:v>
                </c:pt>
                <c:pt idx="104">
                  <c:v>1999998607.2313609</c:v>
                </c:pt>
                <c:pt idx="105">
                  <c:v>1999998368.732691</c:v>
                </c:pt>
                <c:pt idx="106">
                  <c:v>1999998090.5602584</c:v>
                </c:pt>
                <c:pt idx="107">
                  <c:v>1999997766.1106303</c:v>
                </c:pt>
                <c:pt idx="108">
                  <c:v>1999997387.6818287</c:v>
                </c:pt>
                <c:pt idx="109">
                  <c:v>1999996946.2905023</c:v>
                </c:pt>
                <c:pt idx="110">
                  <c:v>1999996431.4586766</c:v>
                </c:pt>
                <c:pt idx="111">
                  <c:v>1999995830.9650385</c:v>
                </c:pt>
                <c:pt idx="112">
                  <c:v>1999995130.5548298</c:v>
                </c:pt>
                <c:pt idx="113">
                  <c:v>1999994313.6014814</c:v>
                </c:pt>
                <c:pt idx="114">
                  <c:v>1999993360.7119536</c:v>
                </c:pt>
                <c:pt idx="115">
                  <c:v>1999992249.2664087</c:v>
                </c:pt>
                <c:pt idx="116">
                  <c:v>1999990952.8813064</c:v>
                </c:pt>
                <c:pt idx="117">
                  <c:v>1999989440.7831719</c:v>
                </c:pt>
                <c:pt idx="118">
                  <c:v>1999987677.078182</c:v>
                </c:pt>
                <c:pt idx="119">
                  <c:v>1999985619.9002407</c:v>
                </c:pt>
                <c:pt idx="120">
                  <c:v>1999983220.4173369</c:v>
                </c:pt>
                <c:pt idx="121">
                  <c:v>1999980421.6726124</c:v>
                </c:pt>
                <c:pt idx="122">
                  <c:v>1999977157.2326591</c:v>
                </c:pt>
                <c:pt idx="123">
                  <c:v>1999973349.6109922</c:v>
                </c:pt>
                <c:pt idx="124">
                  <c:v>1999968908.4293275</c:v>
                </c:pt>
                <c:pt idx="125">
                  <c:v>1999963728.2730751</c:v>
                </c:pt>
                <c:pt idx="126">
                  <c:v>1999957686.1902444</c:v>
                </c:pt>
                <c:pt idx="127">
                  <c:v>1999950638.774503</c:v>
                </c:pt>
                <c:pt idx="128">
                  <c:v>1999942418.7633257</c:v>
                </c:pt>
                <c:pt idx="129">
                  <c:v>1999932831.0707011</c:v>
                </c:pt>
                <c:pt idx="130">
                  <c:v>1999921648.1605439</c:v>
                </c:pt>
                <c:pt idx="131">
                  <c:v>1999908604.6514082</c:v>
                </c:pt>
                <c:pt idx="132">
                  <c:v>1999893391.0250165</c:v>
                </c:pt>
                <c:pt idx="133">
                  <c:v>1999875646.2900426</c:v>
                </c:pt>
                <c:pt idx="134">
                  <c:v>1999854949.4280961</c:v>
                </c:pt>
                <c:pt idx="135">
                  <c:v>1999830809.4203086</c:v>
                </c:pt>
                <c:pt idx="136">
                  <c:v>1999802653.6197863</c:v>
                </c:pt>
                <c:pt idx="137">
                  <c:v>1999769814.1966305</c:v>
                </c:pt>
                <c:pt idx="138">
                  <c:v>1999731512.3374774</c:v>
                </c:pt>
                <c:pt idx="139">
                  <c:v>1999686839.8295085</c:v>
                </c:pt>
                <c:pt idx="140">
                  <c:v>1999634737.5986507</c:v>
                </c:pt>
                <c:pt idx="141">
                  <c:v>1999573970.7018349</c:v>
                </c:pt>
                <c:pt idx="142">
                  <c:v>1999503099.1923535</c:v>
                </c:pt>
                <c:pt idx="143">
                  <c:v>1999420444.183984</c:v>
                </c:pt>
                <c:pt idx="144">
                  <c:v>1999324048.3317513</c:v>
                </c:pt>
                <c:pt idx="145">
                  <c:v>1999211629.8231008</c:v>
                </c:pt>
                <c:pt idx="146">
                  <c:v>1999080528.8306346</c:v>
                </c:pt>
                <c:pt idx="147">
                  <c:v>1998927645.2141454</c:v>
                </c:pt>
                <c:pt idx="148">
                  <c:v>1998749366.0730386</c:v>
                </c:pt>
                <c:pt idx="149">
                  <c:v>1998541481.5378842</c:v>
                </c:pt>
                <c:pt idx="150">
                  <c:v>1998299086.9494209</c:v>
                </c:pt>
                <c:pt idx="151">
                  <c:v>1998016469.3027225</c:v>
                </c:pt>
                <c:pt idx="152">
                  <c:v>1997686975.5318377</c:v>
                </c:pt>
                <c:pt idx="153">
                  <c:v>1997302859.8753734</c:v>
                </c:pt>
                <c:pt idx="154">
                  <c:v>1996855107.196979</c:v>
                </c:pt>
                <c:pt idx="155">
                  <c:v>1996333228.7395396</c:v>
                </c:pt>
                <c:pt idx="156">
                  <c:v>1995725026.3743584</c:v>
                </c:pt>
                <c:pt idx="157">
                  <c:v>1995016320.977669</c:v>
                </c:pt>
                <c:pt idx="158">
                  <c:v>1994190640.1439295</c:v>
                </c:pt>
                <c:pt idx="159">
                  <c:v>1993228860.0551326</c:v>
                </c:pt>
                <c:pt idx="160">
                  <c:v>1992108796.0065465</c:v>
                </c:pt>
                <c:pt idx="161">
                  <c:v>1990804735.8972304</c:v>
                </c:pt>
                <c:pt idx="162">
                  <c:v>1989286911.0050888</c:v>
                </c:pt>
                <c:pt idx="163">
                  <c:v>1987520898.6859689</c:v>
                </c:pt>
                <c:pt idx="164">
                  <c:v>1985466952.4044082</c:v>
                </c:pt>
                <c:pt idx="165">
                  <c:v>1983079255.904094</c:v>
                </c:pt>
                <c:pt idx="166">
                  <c:v>1980305100.595161</c:v>
                </c:pt>
                <c:pt idx="167">
                  <c:v>1977083988.6700695</c:v>
                </c:pt>
                <c:pt idx="168">
                  <c:v>1973346669.4221466</c:v>
                </c:pt>
                <c:pt idx="169">
                  <c:v>1969014123.1576858</c:v>
                </c:pt>
                <c:pt idx="170">
                  <c:v>1963996516.4419465</c:v>
                </c:pt>
                <c:pt idx="171">
                  <c:v>1958192164.6996486</c:v>
                </c:pt>
                <c:pt idx="172">
                  <c:v>1951486553.8585308</c:v>
                </c:pt>
                <c:pt idx="173">
                  <c:v>1943751492.0924582</c:v>
                </c:pt>
                <c:pt idx="174">
                  <c:v>1934844485.7958024</c:v>
                </c:pt>
                <c:pt idx="175">
                  <c:v>1924608460.176455</c:v>
                </c:pt>
                <c:pt idx="176">
                  <c:v>1912871972.9257607</c:v>
                </c:pt>
                <c:pt idx="177">
                  <c:v>1899450096.7416015</c:v>
                </c:pt>
                <c:pt idx="178">
                  <c:v>1884146168.8956826</c:v>
                </c:pt>
                <c:pt idx="179">
                  <c:v>1866754617.5204012</c:v>
                </c:pt>
                <c:pt idx="180">
                  <c:v>1847065066.896575</c:v>
                </c:pt>
                <c:pt idx="181">
                  <c:v>1824867888.3270714</c:v>
                </c:pt>
                <c:pt idx="182">
                  <c:v>1799961289.4970186</c:v>
                </c:pt>
                <c:pt idx="183">
                  <c:v>1772159915.816889</c:v>
                </c:pt>
                <c:pt idx="184">
                  <c:v>1741304769.5986681</c:v>
                </c:pt>
                <c:pt idx="185">
                  <c:v>1707274043.6349547</c:v>
                </c:pt>
                <c:pt idx="186">
                  <c:v>1669994234.1747501</c:v>
                </c:pt>
                <c:pt idx="187">
                  <c:v>1629450678.1565447</c:v>
                </c:pt>
                <c:pt idx="188">
                  <c:v>1585696496.8165424</c:v>
                </c:pt>
                <c:pt idx="189">
                  <c:v>1538858873.0866964</c:v>
                </c:pt>
                <c:pt idx="190">
                  <c:v>1489141686.1888893</c:v>
                </c:pt>
                <c:pt idx="191">
                  <c:v>1436823792.9320266</c:v>
                </c:pt>
                <c:pt idx="192">
                  <c:v>1382252664.9111502</c:v>
                </c:pt>
                <c:pt idx="193">
                  <c:v>1325833607.5396502</c:v>
                </c:pt>
                <c:pt idx="194">
                  <c:v>1268015312.6028352</c:v>
                </c:pt>
                <c:pt idx="195">
                  <c:v>1209272931.9741898</c:v>
                </c:pt>
                <c:pt idx="196">
                  <c:v>1150090123.2084916</c:v>
                </c:pt>
                <c:pt idx="197">
                  <c:v>1090941563.5447795</c:v>
                </c:pt>
                <c:pt idx="198">
                  <c:v>1032277262.498837</c:v>
                </c:pt>
                <c:pt idx="199">
                  <c:v>974509674.30653811</c:v>
                </c:pt>
                <c:pt idx="200">
                  <c:v>918004196.54998708</c:v>
                </c:pt>
                <c:pt idx="201">
                  <c:v>863073221.22308731</c:v>
                </c:pt>
                <c:pt idx="202">
                  <c:v>809973544.96402502</c:v>
                </c:pt>
                <c:pt idx="203">
                  <c:v>758906685.70446348</c:v>
                </c:pt>
                <c:pt idx="204">
                  <c:v>710021505.38082027</c:v>
                </c:pt>
                <c:pt idx="205">
                  <c:v>663418492.38853633</c:v>
                </c:pt>
                <c:pt idx="206">
                  <c:v>619155089.75302088</c:v>
                </c:pt>
                <c:pt idx="207">
                  <c:v>577251537.73352683</c:v>
                </c:pt>
                <c:pt idx="208">
                  <c:v>537696806.99805295</c:v>
                </c:pt>
                <c:pt idx="209">
                  <c:v>500454310.45064831</c:v>
                </c:pt>
                <c:pt idx="210">
                  <c:v>465467184.79372054</c:v>
                </c:pt>
                <c:pt idx="211">
                  <c:v>432663019.62086499</c:v>
                </c:pt>
                <c:pt idx="212">
                  <c:v>401957979.64101034</c:v>
                </c:pt>
                <c:pt idx="213">
                  <c:v>373260315.07081306</c:v>
                </c:pt>
                <c:pt idx="214">
                  <c:v>346473288.61739564</c:v>
                </c:pt>
                <c:pt idx="215">
                  <c:v>321497567.87153333</c:v>
                </c:pt>
                <c:pt idx="216">
                  <c:v>298233142.47280872</c:v>
                </c:pt>
                <c:pt idx="217">
                  <c:v>276580828.90691352</c:v>
                </c:pt>
                <c:pt idx="218">
                  <c:v>256443424.57837769</c:v>
                </c:pt>
                <c:pt idx="219">
                  <c:v>237726568.67645606</c:v>
                </c:pt>
                <c:pt idx="220">
                  <c:v>220339361.64699745</c:v>
                </c:pt>
                <c:pt idx="221">
                  <c:v>204194788.72744405</c:v>
                </c:pt>
                <c:pt idx="222">
                  <c:v>189209986.60881379</c:v>
                </c:pt>
                <c:pt idx="223">
                  <c:v>175306386.23480451</c:v>
                </c:pt>
                <c:pt idx="224">
                  <c:v>162409759.24250057</c:v>
                </c:pt>
                <c:pt idx="225">
                  <c:v>150450190.68466511</c:v>
                </c:pt>
                <c:pt idx="226">
                  <c:v>139361996.46831256</c:v>
                </c:pt>
                <c:pt idx="227">
                  <c:v>129083600.3703597</c:v>
                </c:pt>
                <c:pt idx="228">
                  <c:v>119557382.49541679</c:v>
                </c:pt>
                <c:pt idx="229">
                  <c:v>110729508.55816753</c:v>
                </c:pt>
                <c:pt idx="230">
                  <c:v>102549747.33529469</c:v>
                </c:pt>
                <c:pt idx="231">
                  <c:v>94971281.973858848</c:v>
                </c:pt>
                <c:pt idx="232">
                  <c:v>87950519.504015103</c:v>
                </c:pt>
                <c:pt idx="233">
                  <c:v>81446901.830205262</c:v>
                </c:pt>
                <c:pt idx="234">
                  <c:v>75422720.619772702</c:v>
                </c:pt>
                <c:pt idx="235">
                  <c:v>69842937.831431791</c:v>
                </c:pt>
                <c:pt idx="236">
                  <c:v>64675013.094609916</c:v>
                </c:pt>
                <c:pt idx="237">
                  <c:v>59888738.736400098</c:v>
                </c:pt>
                <c:pt idx="238">
                  <c:v>55456082.93263527</c:v>
                </c:pt>
                <c:pt idx="239">
                  <c:v>51351041.21451176</c:v>
                </c:pt>
                <c:pt idx="240">
                  <c:v>47549496.376846954</c:v>
                </c:pt>
                <c:pt idx="241">
                  <c:v>44029086.695983849</c:v>
                </c:pt>
                <c:pt idx="242">
                  <c:v>40769082.264495209</c:v>
                </c:pt>
                <c:pt idx="243">
                  <c:v>37750269.178119324</c:v>
                </c:pt>
                <c:pt idx="244">
                  <c:v>34954841.261321671</c:v>
                </c:pt>
                <c:pt idx="245">
                  <c:v>32366298.986373931</c:v>
                </c:pt>
                <c:pt idx="246">
                  <c:v>29969355.222789112</c:v>
                </c:pt>
                <c:pt idx="247">
                  <c:v>27749847.44611226</c:v>
                </c:pt>
                <c:pt idx="248">
                  <c:v>25694656.03489339</c:v>
                </c:pt>
                <c:pt idx="249">
                  <c:v>23791628.290155195</c:v>
                </c:pt>
                <c:pt idx="250">
                  <c:v>22029507.821250837</c:v>
                </c:pt>
                <c:pt idx="251">
                  <c:v>20397868.954462636</c:v>
                </c:pt>
                <c:pt idx="252">
                  <c:v>18887055.8350798</c:v>
                </c:pt>
                <c:pt idx="253">
                  <c:v>17488125.909285009</c:v>
                </c:pt>
                <c:pt idx="254">
                  <c:v>16192797.488422545</c:v>
                </c:pt>
                <c:pt idx="255">
                  <c:v>14993401.114696531</c:v>
                </c:pt>
                <c:pt idx="256">
                  <c:v>13882834.463745052</c:v>
                </c:pt>
                <c:pt idx="257">
                  <c:v>12854520.535626132</c:v>
                </c:pt>
                <c:pt idx="258">
                  <c:v>11902368.901371112</c:v>
                </c:pt>
                <c:pt idx="259">
                  <c:v>11020739.787296498</c:v>
                </c:pt>
                <c:pt idx="260">
                  <c:v>10204410.793642588</c:v>
                </c:pt>
                <c:pt idx="261">
                  <c:v>9448546.0577810444</c:v>
                </c:pt>
                <c:pt idx="262">
                  <c:v>8748667.6851816885</c:v>
                </c:pt>
                <c:pt idx="263">
                  <c:v>8100629.2835463313</c:v>
                </c:pt>
                <c:pt idx="264">
                  <c:v>7500591.4470106903</c:v>
                </c:pt>
                <c:pt idx="265">
                  <c:v>6944999.0481016831</c:v>
                </c:pt>
                <c:pt idx="266">
                  <c:v>6430560.2052385844</c:v>
                </c:pt>
                <c:pt idx="267">
                  <c:v>5954226.8030104479</c:v>
                </c:pt>
                <c:pt idx="268">
                  <c:v>5513176.4512784742</c:v>
                </c:pt>
                <c:pt idx="269">
                  <c:v>5104795.7773724543</c:v>
                </c:pt>
                <c:pt idx="270">
                  <c:v>4726664.9533074498</c:v>
                </c:pt>
                <c:pt idx="271">
                  <c:v>4376543.3670725944</c:v>
                </c:pt>
                <c:pt idx="272">
                  <c:v>4052356.3536706669</c:v>
                </c:pt>
                <c:pt idx="273">
                  <c:v>3752182.9077454102</c:v>
                </c:pt>
                <c:pt idx="274">
                  <c:v>3474244.3053541072</c:v>
                </c:pt>
                <c:pt idx="275">
                  <c:v>3216893.5677536968</c:v>
                </c:pt>
                <c:pt idx="276">
                  <c:v>2978605.7049977677</c:v>
                </c:pt>
                <c:pt idx="277">
                  <c:v>2757968.6817145105</c:v>
                </c:pt>
                <c:pt idx="278">
                  <c:v>2553675.0516770529</c:v>
                </c:pt>
                <c:pt idx="279">
                  <c:v>2364514.2117103636</c:v>
                </c:pt>
                <c:pt idx="280">
                  <c:v>2189365.2291249176</c:v>
                </c:pt>
                <c:pt idx="281">
                  <c:v>2027190.2002468447</c:v>
                </c:pt>
                <c:pt idx="282">
                  <c:v>1877028.1007462726</c:v>
                </c:pt>
                <c:pt idx="283">
                  <c:v>1737989.0913678927</c:v>
                </c:pt>
                <c:pt idx="284">
                  <c:v>1609249.2453568329</c:v>
                </c:pt>
                <c:pt idx="285">
                  <c:v>1490045.6663642814</c:v>
                </c:pt>
                <c:pt idx="286">
                  <c:v>1379671.9679251804</c:v>
                </c:pt>
                <c:pt idx="287">
                  <c:v>1277474.087738194</c:v>
                </c:pt>
                <c:pt idx="288">
                  <c:v>1182846.4119583373</c:v>
                </c:pt>
                <c:pt idx="289">
                  <c:v>1095228.1865467501</c:v>
                </c:pt>
                <c:pt idx="290">
                  <c:v>1014100.1944207873</c:v>
                </c:pt>
                <c:pt idx="291">
                  <c:v>938981.67872078903</c:v>
                </c:pt>
                <c:pt idx="292">
                  <c:v>869427.4939668664</c:v>
                </c:pt>
                <c:pt idx="293">
                  <c:v>805025.46822828788</c:v>
                </c:pt>
                <c:pt idx="294">
                  <c:v>745393.96067754773</c:v>
                </c:pt>
                <c:pt idx="295">
                  <c:v>690179.60005827562</c:v>
                </c:pt>
                <c:pt idx="296">
                  <c:v>639055.19066762622</c:v>
                </c:pt>
                <c:pt idx="297">
                  <c:v>591717.77344599529</c:v>
                </c:pt>
                <c:pt idx="298">
                  <c:v>547886.83068567491</c:v>
                </c:pt>
                <c:pt idx="299">
                  <c:v>507302.62372084736</c:v>
                </c:pt>
                <c:pt idx="300">
                  <c:v>469724.65374910232</c:v>
                </c:pt>
                <c:pt idx="301">
                  <c:v>434930.2366641566</c:v>
                </c:pt>
                <c:pt idx="302">
                  <c:v>402713.18345491373</c:v>
                </c:pt>
                <c:pt idx="303">
                  <c:v>372882.57835146767</c:v>
                </c:pt>
                <c:pt idx="304">
                  <c:v>345261.64747779752</c:v>
                </c:pt>
                <c:pt idx="305">
                  <c:v>319686.71130716469</c:v>
                </c:pt>
                <c:pt idx="306">
                  <c:v>296006.21471276873</c:v>
                </c:pt>
                <c:pt idx="307">
                  <c:v>274079.82886599604</c:v>
                </c:pt>
                <c:pt idx="308">
                  <c:v>253777.61966032305</c:v>
                </c:pt>
                <c:pt idx="309">
                  <c:v>234979.2777331305</c:v>
                </c:pt>
                <c:pt idx="310">
                  <c:v>217573.40552268442</c:v>
                </c:pt>
                <c:pt idx="311">
                  <c:v>201456.85713551132</c:v>
                </c:pt>
                <c:pt idx="312">
                  <c:v>186534.12711232668</c:v>
                </c:pt>
                <c:pt idx="313">
                  <c:v>172716.78447043395</c:v>
                </c:pt>
                <c:pt idx="314">
                  <c:v>159922.94866880888</c:v>
                </c:pt>
                <c:pt idx="315">
                  <c:v>148076.80439050551</c:v>
                </c:pt>
                <c:pt idx="316">
                  <c:v>137108.15226704188</c:v>
                </c:pt>
                <c:pt idx="317">
                  <c:v>126951.99288241167</c:v>
                </c:pt>
                <c:pt idx="318">
                  <c:v>117548.14159157255</c:v>
                </c:pt>
                <c:pt idx="319">
                  <c:v>108840.87187086744</c:v>
                </c:pt>
                <c:pt idx="320">
                  <c:v>100778.58508690764</c:v>
                </c:pt>
                <c:pt idx="321">
                  <c:v>93313.504727000036</c:v>
                </c:pt>
                <c:pt idx="322">
                  <c:v>86401.39327915688</c:v>
                </c:pt>
                <c:pt idx="323">
                  <c:v>80001.290083943502</c:v>
                </c:pt>
                <c:pt idx="324">
                  <c:v>74075.268604698373</c:v>
                </c:pt>
                <c:pt idx="325">
                  <c:v>68588.211677728381</c:v>
                </c:pt>
                <c:pt idx="326">
                  <c:v>63507.60341063176</c:v>
                </c:pt>
                <c:pt idx="327">
                  <c:v>58803.336495555013</c:v>
                </c:pt>
                <c:pt idx="328">
                  <c:v>54447.533795537922</c:v>
                </c:pt>
                <c:pt idx="329">
                  <c:v>50414.383146681765</c:v>
                </c:pt>
                <c:pt idx="330">
                  <c:v>46679.984397191423</c:v>
                </c:pt>
                <c:pt idx="331">
                  <c:v>43222.207776856754</c:v>
                </c:pt>
                <c:pt idx="332">
                  <c:v>40020.562757682092</c:v>
                </c:pt>
                <c:pt idx="333">
                  <c:v>37056.076628541799</c:v>
                </c:pt>
                <c:pt idx="334">
                  <c:v>34311.182064304798</c:v>
                </c:pt>
                <c:pt idx="335">
                  <c:v>31769.613023171398</c:v>
                </c:pt>
                <c:pt idx="336">
                  <c:v>29416.308355317786</c:v>
                </c:pt>
                <c:pt idx="337">
                  <c:v>27237.32255164046</c:v>
                </c:pt>
                <c:pt idx="338">
                  <c:v>25219.743103704448</c:v>
                </c:pt>
                <c:pt idx="339">
                  <c:v>23351.61398517638</c:v>
                </c:pt>
                <c:pt idx="340">
                  <c:v>21621.864801299493</c:v>
                </c:pt>
                <c:pt idx="341">
                  <c:v>20020.245186555327</c:v>
                </c:pt>
                <c:pt idx="342">
                  <c:v>18537.264061757793</c:v>
                </c:pt>
                <c:pt idx="343">
                  <c:v>17164.13339062165</c:v>
                </c:pt>
                <c:pt idx="344">
                  <c:v>15892.716102510949</c:v>
                </c:pt>
                <c:pt idx="345">
                  <c:v>14715.477872761603</c:v>
                </c:pt>
                <c:pt idx="346">
                  <c:v>13625.442474831874</c:v>
                </c:pt>
                <c:pt idx="347">
                  <c:v>12616.15043970091</c:v>
                </c:pt>
                <c:pt idx="348">
                  <c:v>11681.620777533997</c:v>
                </c:pt>
                <c:pt idx="349">
                  <c:v>10816.315534780022</c:v>
                </c:pt>
                <c:pt idx="350">
                  <c:v>10015.10697666906</c:v>
                </c:pt>
                <c:pt idx="351">
                  <c:v>9273.2472006360877</c:v>
                </c:pt>
                <c:pt idx="352">
                  <c:v>8586.3400006021348</c:v>
                </c:pt>
                <c:pt idx="353">
                  <c:v>7950.3148153827988</c:v>
                </c:pt>
                <c:pt idx="354">
                  <c:v>7361.4026068442236</c:v>
                </c:pt>
                <c:pt idx="355">
                  <c:v>6816.1135248623486</c:v>
                </c:pt>
                <c:pt idx="356">
                  <c:v>6311.2162267296262</c:v>
                </c:pt>
                <c:pt idx="357">
                  <c:v>5843.7187284575066</c:v>
                </c:pt>
                <c:pt idx="358">
                  <c:v>5410.8506745009854</c:v>
                </c:pt>
                <c:pt idx="359">
                  <c:v>5010.0469208368622</c:v>
                </c:pt>
                <c:pt idx="360">
                  <c:v>4638.9323341102818</c:v>
                </c:pt>
                <c:pt idx="361">
                  <c:v>4295.3077167704269</c:v>
                </c:pt>
                <c:pt idx="362">
                  <c:v>3977.1367747887411</c:v>
                </c:pt>
                <c:pt idx="363">
                  <c:v>3682.5340507313535</c:v>
                </c:pt>
                <c:pt idx="364">
                  <c:v>3409.7537506780041</c:v>
                </c:pt>
                <c:pt idx="365">
                  <c:v>3157.1793987765836</c:v>
                </c:pt>
                <c:pt idx="366">
                  <c:v>2923.3142581269858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41856"/>
        <c:axId val="235042432"/>
      </c:scatterChart>
      <c:valAx>
        <c:axId val="235041856"/>
        <c:scaling>
          <c:logBase val="10"/>
          <c:orientation val="minMax"/>
          <c:max val="1000000"/>
          <c:min val="1"/>
        </c:scaling>
        <c:delete val="0"/>
        <c:axPos val="b"/>
        <c:numFmt formatCode="0.0E+00" sourceLinked="0"/>
        <c:majorTickMark val="in"/>
        <c:minorTickMark val="none"/>
        <c:tickLblPos val="nextTo"/>
        <c:spPr>
          <a:ln w="3175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5042432"/>
        <c:crosses val="autoZero"/>
        <c:crossBetween val="midCat"/>
      </c:valAx>
      <c:valAx>
        <c:axId val="235042432"/>
        <c:scaling>
          <c:orientation val="minMax"/>
          <c:max val="2500000000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.0E+00" sourceLinked="0"/>
        <c:majorTickMark val="in"/>
        <c:minorTickMark val="none"/>
        <c:tickLblPos val="nextTo"/>
        <c:spPr>
          <a:ln w="3175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ゴシック"/>
                <a:cs typeface="Arial" panose="020B0604020202020204" pitchFamily="34" charset="0"/>
              </a:defRPr>
            </a:pPr>
            <a:endParaRPr lang="ja-JP"/>
          </a:p>
        </c:txPr>
        <c:crossAx val="23504185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430696</xdr:colOff>
      <xdr:row>20</xdr:row>
      <xdr:rowOff>0</xdr:rowOff>
    </xdr:from>
    <xdr:to>
      <xdr:col>7</xdr:col>
      <xdr:colOff>265536</xdr:colOff>
      <xdr:row>32</xdr:row>
      <xdr:rowOff>63355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696" y="3478696"/>
          <a:ext cx="3412927" cy="2150572"/>
        </a:xfrm>
        <a:prstGeom prst="rect">
          <a:avLst/>
        </a:prstGeom>
      </xdr:spPr>
    </xdr:pic>
    <xdr:clientData/>
  </xdr:twoCellAnchor>
  <xdr:twoCellAnchor editAs="oneCell">
    <xdr:from>
      <xdr:col>7</xdr:col>
      <xdr:colOff>437321</xdr:colOff>
      <xdr:row>19</xdr:row>
      <xdr:rowOff>124240</xdr:rowOff>
    </xdr:from>
    <xdr:to>
      <xdr:col>12</xdr:col>
      <xdr:colOff>409889</xdr:colOff>
      <xdr:row>32</xdr:row>
      <xdr:rowOff>13660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408" y="3429001"/>
          <a:ext cx="3409851" cy="2150572"/>
        </a:xfrm>
        <a:prstGeom prst="rect">
          <a:avLst/>
        </a:prstGeom>
      </xdr:spPr>
    </xdr:pic>
    <xdr:clientData/>
  </xdr:twoCellAnchor>
  <xdr:twoCellAnchor editAs="oneCell">
    <xdr:from>
      <xdr:col>0</xdr:col>
      <xdr:colOff>522514</xdr:colOff>
      <xdr:row>32</xdr:row>
      <xdr:rowOff>168727</xdr:rowOff>
    </xdr:from>
    <xdr:to>
      <xdr:col>6</xdr:col>
      <xdr:colOff>435374</xdr:colOff>
      <xdr:row>49</xdr:row>
      <xdr:rowOff>108857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2514" y="5742213"/>
          <a:ext cx="2792131" cy="2901044"/>
        </a:xfrm>
        <a:prstGeom prst="rect">
          <a:avLst/>
        </a:prstGeom>
      </xdr:spPr>
    </xdr:pic>
    <xdr:clientData/>
  </xdr:twoCellAnchor>
  <xdr:twoCellAnchor editAs="oneCell">
    <xdr:from>
      <xdr:col>7</xdr:col>
      <xdr:colOff>316565</xdr:colOff>
      <xdr:row>32</xdr:row>
      <xdr:rowOff>97969</xdr:rowOff>
    </xdr:from>
    <xdr:to>
      <xdr:col>10</xdr:col>
      <xdr:colOff>212975</xdr:colOff>
      <xdr:row>49</xdr:row>
      <xdr:rowOff>48984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81636" y="5671455"/>
          <a:ext cx="1953810" cy="2911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155574</xdr:colOff>
      <xdr:row>38</xdr:row>
      <xdr:rowOff>92075</xdr:rowOff>
    </xdr:from>
    <xdr:to>
      <xdr:col>6</xdr:col>
      <xdr:colOff>304799</xdr:colOff>
      <xdr:row>51</xdr:row>
      <xdr:rowOff>92075</xdr:rowOff>
    </xdr:to>
    <xdr:graphicFrame macro="">
      <xdr:nvGraphicFramePr>
        <xdr:cNvPr id="2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7</xdr:row>
      <xdr:rowOff>104775</xdr:rowOff>
    </xdr:from>
    <xdr:to>
      <xdr:col>6</xdr:col>
      <xdr:colOff>447675</xdr:colOff>
      <xdr:row>22</xdr:row>
      <xdr:rowOff>66675</xdr:rowOff>
    </xdr:to>
    <xdr:graphicFrame macro="">
      <xdr:nvGraphicFramePr>
        <xdr:cNvPr id="2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22</xdr:row>
      <xdr:rowOff>123825</xdr:rowOff>
    </xdr:from>
    <xdr:to>
      <xdr:col>6</xdr:col>
      <xdr:colOff>447675</xdr:colOff>
      <xdr:row>37</xdr:row>
      <xdr:rowOff>104775</xdr:rowOff>
    </xdr:to>
    <xdr:graphicFrame macro="">
      <xdr:nvGraphicFramePr>
        <xdr:cNvPr id="209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523875</xdr:colOff>
      <xdr:row>3</xdr:row>
      <xdr:rowOff>257175</xdr:rowOff>
    </xdr:from>
    <xdr:to>
      <xdr:col>25</xdr:col>
      <xdr:colOff>76200</xdr:colOff>
      <xdr:row>35</xdr:row>
      <xdr:rowOff>38100</xdr:rowOff>
    </xdr:to>
    <xdr:graphicFrame macro="">
      <xdr:nvGraphicFramePr>
        <xdr:cNvPr id="2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463550</xdr:colOff>
      <xdr:row>38</xdr:row>
      <xdr:rowOff>165100</xdr:rowOff>
    </xdr:from>
    <xdr:to>
      <xdr:col>24</xdr:col>
      <xdr:colOff>644525</xdr:colOff>
      <xdr:row>70</xdr:row>
      <xdr:rowOff>73025</xdr:rowOff>
    </xdr:to>
    <xdr:graphicFrame macro="">
      <xdr:nvGraphicFramePr>
        <xdr:cNvPr id="2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260349</xdr:colOff>
      <xdr:row>36</xdr:row>
      <xdr:rowOff>12700</xdr:rowOff>
    </xdr:from>
    <xdr:to>
      <xdr:col>6</xdr:col>
      <xdr:colOff>3174</xdr:colOff>
      <xdr:row>49</xdr:row>
      <xdr:rowOff>12700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5</xdr:row>
      <xdr:rowOff>25400</xdr:rowOff>
    </xdr:from>
    <xdr:to>
      <xdr:col>6</xdr:col>
      <xdr:colOff>146050</xdr:colOff>
      <xdr:row>19</xdr:row>
      <xdr:rowOff>165100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20</xdr:row>
      <xdr:rowOff>44450</xdr:rowOff>
    </xdr:from>
    <xdr:to>
      <xdr:col>6</xdr:col>
      <xdr:colOff>146050</xdr:colOff>
      <xdr:row>35</xdr:row>
      <xdr:rowOff>25400</xdr:rowOff>
    </xdr:to>
    <xdr:graphicFrame macro="">
      <xdr:nvGraphicFramePr>
        <xdr:cNvPr id="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530225</xdr:colOff>
      <xdr:row>3</xdr:row>
      <xdr:rowOff>174625</xdr:rowOff>
    </xdr:from>
    <xdr:to>
      <xdr:col>30</xdr:col>
      <xdr:colOff>530225</xdr:colOff>
      <xdr:row>28</xdr:row>
      <xdr:rowOff>50800</xdr:rowOff>
    </xdr:to>
    <xdr:graphicFrame macro="">
      <xdr:nvGraphicFramePr>
        <xdr:cNvPr id="4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593725</xdr:colOff>
      <xdr:row>33</xdr:row>
      <xdr:rowOff>155575</xdr:rowOff>
    </xdr:from>
    <xdr:to>
      <xdr:col>30</xdr:col>
      <xdr:colOff>441325</xdr:colOff>
      <xdr:row>59</xdr:row>
      <xdr:rowOff>98425</xdr:rowOff>
    </xdr:to>
    <xdr:graphicFrame macro="">
      <xdr:nvGraphicFramePr>
        <xdr:cNvPr id="414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171449</xdr:colOff>
      <xdr:row>35</xdr:row>
      <xdr:rowOff>139700</xdr:rowOff>
    </xdr:from>
    <xdr:to>
      <xdr:col>5</xdr:col>
      <xdr:colOff>727074</xdr:colOff>
      <xdr:row>48</xdr:row>
      <xdr:rowOff>139700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139700</xdr:colOff>
      <xdr:row>4</xdr:row>
      <xdr:rowOff>152400</xdr:rowOff>
    </xdr:from>
    <xdr:to>
      <xdr:col>6</xdr:col>
      <xdr:colOff>107950</xdr:colOff>
      <xdr:row>19</xdr:row>
      <xdr:rowOff>114300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168275</xdr:colOff>
      <xdr:row>19</xdr:row>
      <xdr:rowOff>171450</xdr:rowOff>
    </xdr:from>
    <xdr:to>
      <xdr:col>6</xdr:col>
      <xdr:colOff>107950</xdr:colOff>
      <xdr:row>34</xdr:row>
      <xdr:rowOff>152400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9"/>
  <sheetViews>
    <sheetView tabSelected="1" topLeftCell="A12" zoomScale="115" zoomScaleNormal="115" workbookViewId="0">
      <selection activeCell="L43" sqref="L43"/>
    </sheetView>
  </sheetViews>
  <sheetFormatPr defaultRowHeight="13.5" x14ac:dyDescent="0.15"/>
  <cols>
    <col min="2" max="2" width="4" customWidth="1"/>
    <col min="3" max="3" width="3.75" customWidth="1"/>
    <col min="4" max="4" width="3" customWidth="1"/>
  </cols>
  <sheetData>
    <row r="3" spans="2:11" x14ac:dyDescent="0.15">
      <c r="B3" s="16"/>
      <c r="C3" s="17"/>
      <c r="D3" s="17"/>
      <c r="E3" s="17"/>
      <c r="F3" s="17"/>
      <c r="G3" s="17"/>
      <c r="H3" s="17"/>
      <c r="I3" s="17"/>
      <c r="J3" s="17"/>
      <c r="K3" s="18"/>
    </row>
    <row r="4" spans="2:11" x14ac:dyDescent="0.15">
      <c r="B4" s="19"/>
      <c r="C4" s="20" t="s">
        <v>25</v>
      </c>
      <c r="D4" s="20"/>
      <c r="E4" s="20"/>
      <c r="F4" s="20"/>
      <c r="G4" s="20"/>
      <c r="H4" s="20"/>
      <c r="I4" s="20"/>
      <c r="J4" s="20"/>
      <c r="K4" s="21"/>
    </row>
    <row r="5" spans="2:11" x14ac:dyDescent="0.15">
      <c r="B5" s="19"/>
      <c r="C5" s="20"/>
      <c r="D5" s="20"/>
      <c r="E5" s="20"/>
      <c r="F5" s="20"/>
      <c r="G5" s="20"/>
      <c r="H5" s="20"/>
      <c r="I5" s="20"/>
      <c r="J5" s="20"/>
      <c r="K5" s="21"/>
    </row>
    <row r="6" spans="2:11" x14ac:dyDescent="0.15">
      <c r="B6" s="19"/>
      <c r="C6" s="20" t="s">
        <v>28</v>
      </c>
      <c r="D6" s="20" t="s">
        <v>40</v>
      </c>
      <c r="E6" s="22"/>
      <c r="F6" s="20"/>
      <c r="G6" s="20"/>
      <c r="H6" s="20"/>
      <c r="I6" s="20"/>
      <c r="J6" s="20"/>
      <c r="K6" s="21"/>
    </row>
    <row r="7" spans="2:11" x14ac:dyDescent="0.15">
      <c r="B7" s="19"/>
      <c r="C7" s="20"/>
      <c r="D7" s="20" t="s">
        <v>31</v>
      </c>
      <c r="E7" s="22" t="s">
        <v>30</v>
      </c>
      <c r="F7" s="20"/>
      <c r="G7" s="20"/>
      <c r="H7" s="20"/>
      <c r="I7" s="20"/>
      <c r="J7" s="20"/>
      <c r="K7" s="21"/>
    </row>
    <row r="8" spans="2:11" x14ac:dyDescent="0.15">
      <c r="B8" s="19"/>
      <c r="C8" s="20"/>
      <c r="D8" s="20"/>
      <c r="E8" s="22"/>
      <c r="F8" s="20"/>
      <c r="G8" s="20"/>
      <c r="H8" s="20"/>
      <c r="I8" s="20"/>
      <c r="J8" s="20"/>
      <c r="K8" s="21"/>
    </row>
    <row r="9" spans="2:11" x14ac:dyDescent="0.15">
      <c r="B9" s="19"/>
      <c r="C9" s="20" t="s">
        <v>28</v>
      </c>
      <c r="D9" s="20" t="s">
        <v>26</v>
      </c>
      <c r="E9" s="22"/>
      <c r="F9" s="20"/>
      <c r="G9" s="20"/>
      <c r="H9" s="20"/>
      <c r="I9" s="20"/>
      <c r="J9" s="20"/>
      <c r="K9" s="21"/>
    </row>
    <row r="10" spans="2:11" x14ac:dyDescent="0.15">
      <c r="B10" s="19"/>
      <c r="C10" s="20"/>
      <c r="D10" s="20" t="s">
        <v>31</v>
      </c>
      <c r="E10" s="22" t="s">
        <v>32</v>
      </c>
      <c r="F10" s="20"/>
      <c r="G10" s="20"/>
      <c r="H10" s="20"/>
      <c r="I10" s="20"/>
      <c r="J10" s="20"/>
      <c r="K10" s="21"/>
    </row>
    <row r="11" spans="2:11" x14ac:dyDescent="0.15">
      <c r="B11" s="19"/>
      <c r="C11" s="20"/>
      <c r="D11" s="20"/>
      <c r="E11" s="22"/>
      <c r="F11" s="20"/>
      <c r="G11" s="20"/>
      <c r="H11" s="20"/>
      <c r="I11" s="20"/>
      <c r="J11" s="20"/>
      <c r="K11" s="21"/>
    </row>
    <row r="12" spans="2:11" x14ac:dyDescent="0.15">
      <c r="B12" s="19"/>
      <c r="C12" s="20" t="s">
        <v>28</v>
      </c>
      <c r="D12" s="20" t="s">
        <v>27</v>
      </c>
      <c r="E12" s="22"/>
      <c r="F12" s="20"/>
      <c r="G12" s="20"/>
      <c r="H12" s="20"/>
      <c r="I12" s="20"/>
      <c r="J12" s="20"/>
      <c r="K12" s="21"/>
    </row>
    <row r="13" spans="2:11" x14ac:dyDescent="0.15">
      <c r="B13" s="19"/>
      <c r="C13" s="20"/>
      <c r="D13" s="20" t="s">
        <v>31</v>
      </c>
      <c r="E13" s="22" t="s">
        <v>33</v>
      </c>
      <c r="F13" s="20"/>
      <c r="G13" s="20"/>
      <c r="H13" s="20"/>
      <c r="I13" s="20"/>
      <c r="J13" s="20"/>
      <c r="K13" s="21"/>
    </row>
    <row r="14" spans="2:11" x14ac:dyDescent="0.15">
      <c r="B14" s="19"/>
      <c r="C14" s="20"/>
      <c r="D14" s="20" t="s">
        <v>28</v>
      </c>
      <c r="E14" s="22" t="s">
        <v>29</v>
      </c>
      <c r="F14" s="20"/>
      <c r="G14" s="20"/>
      <c r="H14" s="20"/>
      <c r="I14" s="20"/>
      <c r="J14" s="20"/>
      <c r="K14" s="21"/>
    </row>
    <row r="15" spans="2:11" x14ac:dyDescent="0.15">
      <c r="B15" s="19"/>
      <c r="C15" s="20"/>
      <c r="D15" s="34" t="s">
        <v>41</v>
      </c>
      <c r="E15" s="35"/>
      <c r="F15" s="35"/>
      <c r="G15" s="35"/>
      <c r="H15" s="35"/>
      <c r="I15" s="35"/>
      <c r="J15" s="35"/>
      <c r="K15" s="21"/>
    </row>
    <row r="16" spans="2:11" x14ac:dyDescent="0.15">
      <c r="B16" s="19"/>
      <c r="C16" s="20"/>
      <c r="D16" s="34" t="s">
        <v>42</v>
      </c>
      <c r="E16" s="35"/>
      <c r="F16" s="35"/>
      <c r="G16" s="35"/>
      <c r="H16" s="35"/>
      <c r="I16" s="35"/>
      <c r="J16" s="35"/>
      <c r="K16" s="21"/>
    </row>
    <row r="17" spans="2:11" x14ac:dyDescent="0.15">
      <c r="B17" s="23"/>
      <c r="C17" s="24"/>
      <c r="D17" s="36"/>
      <c r="E17" s="37"/>
      <c r="F17" s="37"/>
      <c r="G17" s="37"/>
      <c r="H17" s="37"/>
      <c r="I17" s="37"/>
      <c r="J17" s="37"/>
      <c r="K17" s="25"/>
    </row>
    <row r="19" spans="2:11" x14ac:dyDescent="0.15">
      <c r="B19" t="s">
        <v>43</v>
      </c>
      <c r="I19" t="s">
        <v>44</v>
      </c>
    </row>
  </sheetData>
  <mergeCells count="3">
    <mergeCell ref="D16:J16"/>
    <mergeCell ref="D15:J15"/>
    <mergeCell ref="D17:J17"/>
  </mergeCells>
  <phoneticPr fontId="1"/>
  <pageMargins left="0.25" right="0.25" top="0.75" bottom="0.75" header="0.3" footer="0.3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1"/>
  <sheetViews>
    <sheetView zoomScale="75" workbookViewId="0">
      <selection activeCell="AF23" sqref="AF23:AF24"/>
    </sheetView>
  </sheetViews>
  <sheetFormatPr defaultRowHeight="13.5" x14ac:dyDescent="0.15"/>
  <cols>
    <col min="1" max="3" width="8" style="2" customWidth="1"/>
    <col min="5" max="5" width="12.125" customWidth="1"/>
    <col min="6" max="6" width="10.125" bestFit="1" customWidth="1"/>
    <col min="7" max="9" width="9.125" bestFit="1" customWidth="1"/>
    <col min="11" max="11" width="10" bestFit="1" customWidth="1"/>
    <col min="12" max="12" width="9.125" bestFit="1" customWidth="1"/>
    <col min="13" max="13" width="4.75" customWidth="1"/>
    <col min="18" max="18" width="13.5" bestFit="1" customWidth="1"/>
    <col min="22" max="22" width="14.25" bestFit="1" customWidth="1"/>
  </cols>
  <sheetData>
    <row r="1" spans="1:25" ht="27.75" customHeight="1" x14ac:dyDescent="0.15">
      <c r="A1" s="9" t="s">
        <v>22</v>
      </c>
      <c r="B1" s="8"/>
      <c r="C1" s="3"/>
    </row>
    <row r="2" spans="1:25" x14ac:dyDescent="0.15">
      <c r="A2" s="6"/>
      <c r="B2" s="6"/>
      <c r="C2" s="3"/>
    </row>
    <row r="3" spans="1:25" ht="26.25" x14ac:dyDescent="0.45">
      <c r="A3" s="11" t="s">
        <v>7</v>
      </c>
      <c r="B3" s="11" t="s">
        <v>0</v>
      </c>
      <c r="C3" s="13" t="s">
        <v>8</v>
      </c>
      <c r="E3" t="s">
        <v>1</v>
      </c>
      <c r="F3" s="1" t="s">
        <v>9</v>
      </c>
      <c r="G3" t="s">
        <v>10</v>
      </c>
      <c r="H3" t="s">
        <v>34</v>
      </c>
      <c r="I3" t="s">
        <v>35</v>
      </c>
      <c r="K3" t="s">
        <v>4</v>
      </c>
      <c r="L3" t="s">
        <v>5</v>
      </c>
      <c r="M3" t="s">
        <v>6</v>
      </c>
      <c r="N3" s="26"/>
      <c r="O3" s="26"/>
      <c r="P3" s="26"/>
      <c r="Q3" s="29" t="s">
        <v>46</v>
      </c>
      <c r="R3" s="27">
        <v>2.0000000000000001E-13</v>
      </c>
      <c r="S3" s="26"/>
      <c r="T3" s="26"/>
      <c r="U3" s="29" t="s">
        <v>47</v>
      </c>
      <c r="V3" s="27">
        <v>1999999999.9999998</v>
      </c>
      <c r="W3" s="26"/>
      <c r="X3" s="26"/>
      <c r="Y3" s="26"/>
    </row>
    <row r="4" spans="1:25" ht="22.5" customHeight="1" x14ac:dyDescent="0.15">
      <c r="A4" s="14">
        <v>0</v>
      </c>
      <c r="B4" s="14">
        <f>R3</f>
        <v>2.0000000000000001E-13</v>
      </c>
      <c r="C4" s="14">
        <f>1/V3</f>
        <v>5.0000000000000003E-10</v>
      </c>
      <c r="E4">
        <v>0</v>
      </c>
      <c r="F4">
        <f>-A4*E4^2+C4</f>
        <v>5.0000000000000003E-10</v>
      </c>
      <c r="G4">
        <f t="shared" ref="G4:G67" si="0">B4*E$4:E$65536</f>
        <v>0</v>
      </c>
      <c r="H4">
        <f>F4/(F4^2+G4^2)</f>
        <v>2000000000</v>
      </c>
      <c r="I4">
        <f>-G4/(F4^2+G4^2)</f>
        <v>0</v>
      </c>
      <c r="K4">
        <f>1/SQRT(F4^2+G4^2)</f>
        <v>1999999999.9999998</v>
      </c>
      <c r="L4">
        <f>-ATAN(G4/F4)</f>
        <v>0</v>
      </c>
      <c r="M4">
        <f t="shared" ref="M4:M67" si="1">SIGN(L4)</f>
        <v>0</v>
      </c>
    </row>
    <row r="5" spans="1:25" x14ac:dyDescent="0.15">
      <c r="A5" s="2">
        <f t="shared" ref="A5:A68" si="2">A4</f>
        <v>0</v>
      </c>
      <c r="B5" s="2">
        <f t="shared" ref="B5:B68" si="3">B4</f>
        <v>2.0000000000000001E-13</v>
      </c>
      <c r="C5" s="2">
        <f t="shared" ref="C5:C68" si="4">C4</f>
        <v>5.0000000000000003E-10</v>
      </c>
      <c r="E5">
        <v>1E-3</v>
      </c>
      <c r="F5">
        <f t="shared" ref="F5:F68" si="5">-A5*E5^2+C5</f>
        <v>5.0000000000000003E-10</v>
      </c>
      <c r="G5">
        <f t="shared" si="0"/>
        <v>2.0000000000000002E-16</v>
      </c>
      <c r="H5">
        <f t="shared" ref="H5:H67" si="6">F5/(F5^2+G5^2)</f>
        <v>1999999999.9996798</v>
      </c>
      <c r="I5">
        <f t="shared" ref="I5:I67" si="7">-G5/(F5^2+G5^2)</f>
        <v>-799.99999999987199</v>
      </c>
      <c r="K5">
        <f t="shared" ref="K5:K68" si="8">1/SQRT(F5^2+G5^2)</f>
        <v>1999999999.9998398</v>
      </c>
      <c r="L5">
        <f t="shared" ref="L5:L68" si="9">-ATAN(G5/F5)</f>
        <v>-3.999999999999787E-7</v>
      </c>
      <c r="M5">
        <f t="shared" si="1"/>
        <v>-1</v>
      </c>
    </row>
    <row r="6" spans="1:25" x14ac:dyDescent="0.15">
      <c r="A6" s="2">
        <f t="shared" si="2"/>
        <v>0</v>
      </c>
      <c r="B6" s="2">
        <f t="shared" si="3"/>
        <v>2.0000000000000001E-13</v>
      </c>
      <c r="C6" s="2">
        <f t="shared" si="4"/>
        <v>5.0000000000000003E-10</v>
      </c>
      <c r="E6">
        <f>E5*1.06</f>
        <v>1.0600000000000002E-3</v>
      </c>
      <c r="F6">
        <f t="shared" si="5"/>
        <v>5.0000000000000003E-10</v>
      </c>
      <c r="G6">
        <f t="shared" si="0"/>
        <v>2.1200000000000004E-16</v>
      </c>
      <c r="H6">
        <f t="shared" si="6"/>
        <v>1999999999.9996407</v>
      </c>
      <c r="I6">
        <f t="shared" si="7"/>
        <v>-847.99999999984777</v>
      </c>
      <c r="K6">
        <f t="shared" si="8"/>
        <v>1999999999.9998205</v>
      </c>
      <c r="L6">
        <f t="shared" si="9"/>
        <v>-4.2399999999997463E-7</v>
      </c>
      <c r="M6">
        <f t="shared" si="1"/>
        <v>-1</v>
      </c>
    </row>
    <row r="7" spans="1:25" x14ac:dyDescent="0.15">
      <c r="A7" s="2">
        <f t="shared" si="2"/>
        <v>0</v>
      </c>
      <c r="B7" s="2">
        <f t="shared" si="3"/>
        <v>2.0000000000000001E-13</v>
      </c>
      <c r="C7" s="2">
        <f t="shared" si="4"/>
        <v>5.0000000000000003E-10</v>
      </c>
      <c r="E7">
        <f t="shared" ref="E7:E70" si="10">E6*1.06</f>
        <v>1.1236000000000002E-3</v>
      </c>
      <c r="F7">
        <f t="shared" si="5"/>
        <v>5.0000000000000003E-10</v>
      </c>
      <c r="G7">
        <f t="shared" si="0"/>
        <v>2.2472000000000003E-16</v>
      </c>
      <c r="H7">
        <f t="shared" si="6"/>
        <v>1999999999.9995959</v>
      </c>
      <c r="I7">
        <f t="shared" si="7"/>
        <v>-898.87999999981844</v>
      </c>
      <c r="K7">
        <f t="shared" si="8"/>
        <v>1999999999.9997981</v>
      </c>
      <c r="L7">
        <f t="shared" si="9"/>
        <v>-4.4943999999996975E-7</v>
      </c>
      <c r="M7">
        <f t="shared" si="1"/>
        <v>-1</v>
      </c>
    </row>
    <row r="8" spans="1:25" x14ac:dyDescent="0.15">
      <c r="A8" s="2">
        <f t="shared" si="2"/>
        <v>0</v>
      </c>
      <c r="B8" s="2">
        <f t="shared" si="3"/>
        <v>2.0000000000000001E-13</v>
      </c>
      <c r="C8" s="2">
        <f t="shared" si="4"/>
        <v>5.0000000000000003E-10</v>
      </c>
      <c r="E8">
        <f t="shared" si="10"/>
        <v>1.1910160000000003E-3</v>
      </c>
      <c r="F8">
        <f t="shared" si="5"/>
        <v>5.0000000000000003E-10</v>
      </c>
      <c r="G8">
        <f t="shared" si="0"/>
        <v>2.3820320000000007E-16</v>
      </c>
      <c r="H8">
        <f t="shared" si="6"/>
        <v>1999999999.9995463</v>
      </c>
      <c r="I8">
        <f t="shared" si="7"/>
        <v>-952.81279999978403</v>
      </c>
      <c r="K8">
        <f t="shared" si="8"/>
        <v>1999999999.9997733</v>
      </c>
      <c r="L8">
        <f t="shared" si="9"/>
        <v>-4.7640639999996403E-7</v>
      </c>
      <c r="M8">
        <f t="shared" si="1"/>
        <v>-1</v>
      </c>
    </row>
    <row r="9" spans="1:25" x14ac:dyDescent="0.15">
      <c r="A9" s="2">
        <f t="shared" si="2"/>
        <v>0</v>
      </c>
      <c r="B9" s="2">
        <f t="shared" si="3"/>
        <v>2.0000000000000001E-13</v>
      </c>
      <c r="C9" s="2">
        <f t="shared" si="4"/>
        <v>5.0000000000000003E-10</v>
      </c>
      <c r="E9">
        <f t="shared" si="10"/>
        <v>1.2624769600000003E-3</v>
      </c>
      <c r="F9">
        <f t="shared" si="5"/>
        <v>5.0000000000000003E-10</v>
      </c>
      <c r="G9">
        <f t="shared" si="0"/>
        <v>2.5249539200000004E-16</v>
      </c>
      <c r="H9">
        <f t="shared" si="6"/>
        <v>1999999999.99949</v>
      </c>
      <c r="I9">
        <f t="shared" si="7"/>
        <v>-1009.9815679997425</v>
      </c>
      <c r="K9">
        <f t="shared" si="8"/>
        <v>1999999999.9997451</v>
      </c>
      <c r="L9">
        <f t="shared" si="9"/>
        <v>-5.0499078399995718E-7</v>
      </c>
      <c r="M9">
        <f t="shared" si="1"/>
        <v>-1</v>
      </c>
    </row>
    <row r="10" spans="1:25" x14ac:dyDescent="0.15">
      <c r="A10" s="2">
        <f t="shared" si="2"/>
        <v>0</v>
      </c>
      <c r="B10" s="2">
        <f t="shared" si="3"/>
        <v>2.0000000000000001E-13</v>
      </c>
      <c r="C10" s="2">
        <f t="shared" si="4"/>
        <v>5.0000000000000003E-10</v>
      </c>
      <c r="E10">
        <f t="shared" si="10"/>
        <v>1.3382255776000003E-3</v>
      </c>
      <c r="F10">
        <f t="shared" si="5"/>
        <v>5.0000000000000003E-10</v>
      </c>
      <c r="G10">
        <f t="shared" si="0"/>
        <v>2.6764511552000006E-16</v>
      </c>
      <c r="H10">
        <f t="shared" si="6"/>
        <v>1999999999.9994268</v>
      </c>
      <c r="I10">
        <f t="shared" si="7"/>
        <v>-1070.5804620796935</v>
      </c>
      <c r="K10">
        <f t="shared" si="8"/>
        <v>1999999999.9997132</v>
      </c>
      <c r="L10">
        <f t="shared" si="9"/>
        <v>-5.3529023103994895E-7</v>
      </c>
      <c r="M10">
        <f t="shared" si="1"/>
        <v>-1</v>
      </c>
    </row>
    <row r="11" spans="1:25" x14ac:dyDescent="0.15">
      <c r="A11" s="2">
        <f t="shared" si="2"/>
        <v>0</v>
      </c>
      <c r="B11" s="2">
        <f t="shared" si="3"/>
        <v>2.0000000000000001E-13</v>
      </c>
      <c r="C11" s="2">
        <f t="shared" si="4"/>
        <v>5.0000000000000003E-10</v>
      </c>
      <c r="E11">
        <f t="shared" si="10"/>
        <v>1.4185191122560005E-3</v>
      </c>
      <c r="F11">
        <f t="shared" si="5"/>
        <v>5.0000000000000003E-10</v>
      </c>
      <c r="G11">
        <f t="shared" si="0"/>
        <v>2.8370382245120013E-16</v>
      </c>
      <c r="H11">
        <f t="shared" si="6"/>
        <v>1999999999.999356</v>
      </c>
      <c r="I11">
        <f t="shared" si="7"/>
        <v>-1134.815289804435</v>
      </c>
      <c r="K11">
        <f t="shared" si="8"/>
        <v>1999999999.9996781</v>
      </c>
      <c r="L11">
        <f t="shared" si="9"/>
        <v>-5.6740764490233938E-7</v>
      </c>
      <c r="M11">
        <f t="shared" si="1"/>
        <v>-1</v>
      </c>
    </row>
    <row r="12" spans="1:25" x14ac:dyDescent="0.15">
      <c r="A12" s="2">
        <f t="shared" si="2"/>
        <v>0</v>
      </c>
      <c r="B12" s="2">
        <f t="shared" si="3"/>
        <v>2.0000000000000001E-13</v>
      </c>
      <c r="C12" s="2">
        <f t="shared" si="4"/>
        <v>5.0000000000000003E-10</v>
      </c>
      <c r="E12">
        <f t="shared" si="10"/>
        <v>1.5036302589913606E-3</v>
      </c>
      <c r="F12">
        <f t="shared" si="5"/>
        <v>5.0000000000000003E-10</v>
      </c>
      <c r="G12">
        <f t="shared" si="0"/>
        <v>3.0072605179827211E-16</v>
      </c>
      <c r="H12">
        <f t="shared" si="6"/>
        <v>1999999999.9992766</v>
      </c>
      <c r="I12">
        <f t="shared" si="7"/>
        <v>-1202.9042071926533</v>
      </c>
      <c r="K12">
        <f t="shared" si="8"/>
        <v>1999999999.9996383</v>
      </c>
      <c r="L12">
        <f t="shared" si="9"/>
        <v>-6.0145210359647169E-7</v>
      </c>
      <c r="M12">
        <f t="shared" si="1"/>
        <v>-1</v>
      </c>
    </row>
    <row r="13" spans="1:25" x14ac:dyDescent="0.15">
      <c r="A13" s="2">
        <f t="shared" si="2"/>
        <v>0</v>
      </c>
      <c r="B13" s="2">
        <f t="shared" si="3"/>
        <v>2.0000000000000001E-13</v>
      </c>
      <c r="C13" s="2">
        <f t="shared" si="4"/>
        <v>5.0000000000000003E-10</v>
      </c>
      <c r="E13">
        <f t="shared" si="10"/>
        <v>1.5938480745308424E-3</v>
      </c>
      <c r="F13">
        <f t="shared" si="5"/>
        <v>5.0000000000000003E-10</v>
      </c>
      <c r="G13">
        <f t="shared" si="0"/>
        <v>3.1876961490616847E-16</v>
      </c>
      <c r="H13">
        <f t="shared" si="6"/>
        <v>1999999999.9991872</v>
      </c>
      <c r="I13">
        <f t="shared" si="7"/>
        <v>-1275.0784596241556</v>
      </c>
      <c r="K13">
        <f t="shared" si="8"/>
        <v>1999999999.9995937</v>
      </c>
      <c r="L13">
        <f t="shared" si="9"/>
        <v>-6.3753922981225053E-7</v>
      </c>
      <c r="M13">
        <f t="shared" si="1"/>
        <v>-1</v>
      </c>
    </row>
    <row r="14" spans="1:25" x14ac:dyDescent="0.15">
      <c r="A14" s="2">
        <f t="shared" si="2"/>
        <v>0</v>
      </c>
      <c r="B14" s="2">
        <f t="shared" si="3"/>
        <v>2.0000000000000001E-13</v>
      </c>
      <c r="C14" s="2">
        <f t="shared" si="4"/>
        <v>5.0000000000000003E-10</v>
      </c>
      <c r="E14">
        <f t="shared" si="10"/>
        <v>1.6894789590026929E-3</v>
      </c>
      <c r="F14">
        <f t="shared" si="5"/>
        <v>5.0000000000000003E-10</v>
      </c>
      <c r="G14">
        <f t="shared" si="0"/>
        <v>3.3789579180053858E-16</v>
      </c>
      <c r="H14">
        <f t="shared" si="6"/>
        <v>1999999999.9990866</v>
      </c>
      <c r="I14">
        <f t="shared" si="7"/>
        <v>-1351.583167201537</v>
      </c>
      <c r="K14">
        <f t="shared" si="8"/>
        <v>1999999999.9995432</v>
      </c>
      <c r="L14">
        <f t="shared" si="9"/>
        <v>-6.7579158360097423E-7</v>
      </c>
      <c r="M14">
        <f t="shared" si="1"/>
        <v>-1</v>
      </c>
    </row>
    <row r="15" spans="1:25" x14ac:dyDescent="0.15">
      <c r="A15" s="2">
        <f t="shared" si="2"/>
        <v>0</v>
      </c>
      <c r="B15" s="2">
        <f t="shared" si="3"/>
        <v>2.0000000000000001E-13</v>
      </c>
      <c r="C15" s="2">
        <f t="shared" si="4"/>
        <v>5.0000000000000003E-10</v>
      </c>
      <c r="E15">
        <f t="shared" si="10"/>
        <v>1.7908476965428546E-3</v>
      </c>
      <c r="F15">
        <f t="shared" si="5"/>
        <v>5.0000000000000003E-10</v>
      </c>
      <c r="G15">
        <f t="shared" si="0"/>
        <v>3.5816953930857091E-16</v>
      </c>
      <c r="H15">
        <f t="shared" si="6"/>
        <v>1999999999.9989738</v>
      </c>
      <c r="I15">
        <f t="shared" si="7"/>
        <v>-1432.6781572335485</v>
      </c>
      <c r="K15">
        <f t="shared" si="8"/>
        <v>1999999999.9994869</v>
      </c>
      <c r="L15">
        <f t="shared" si="9"/>
        <v>-7.1633907861701926E-7</v>
      </c>
      <c r="M15">
        <f t="shared" si="1"/>
        <v>-1</v>
      </c>
    </row>
    <row r="16" spans="1:25" x14ac:dyDescent="0.15">
      <c r="A16" s="2">
        <f t="shared" si="2"/>
        <v>0</v>
      </c>
      <c r="B16" s="2">
        <f t="shared" si="3"/>
        <v>2.0000000000000001E-13</v>
      </c>
      <c r="C16" s="2">
        <f t="shared" si="4"/>
        <v>5.0000000000000003E-10</v>
      </c>
      <c r="E16">
        <f t="shared" si="10"/>
        <v>1.8982985583354259E-3</v>
      </c>
      <c r="F16">
        <f t="shared" si="5"/>
        <v>5.0000000000000003E-10</v>
      </c>
      <c r="G16">
        <f t="shared" si="0"/>
        <v>3.796597116670852E-16</v>
      </c>
      <c r="H16">
        <f t="shared" si="6"/>
        <v>1999999999.9988468</v>
      </c>
      <c r="I16">
        <f t="shared" si="7"/>
        <v>-1518.638846667465</v>
      </c>
      <c r="K16">
        <f t="shared" si="8"/>
        <v>1999999999.9994233</v>
      </c>
      <c r="L16">
        <f t="shared" si="9"/>
        <v>-7.593194233340245E-7</v>
      </c>
      <c r="M16">
        <f t="shared" si="1"/>
        <v>-1</v>
      </c>
    </row>
    <row r="17" spans="1:13" x14ac:dyDescent="0.15">
      <c r="A17" s="2">
        <f t="shared" si="2"/>
        <v>0</v>
      </c>
      <c r="B17" s="2">
        <f t="shared" si="3"/>
        <v>2.0000000000000001E-13</v>
      </c>
      <c r="C17" s="2">
        <f t="shared" si="4"/>
        <v>5.0000000000000003E-10</v>
      </c>
      <c r="E17">
        <f t="shared" si="10"/>
        <v>2.0121964718355515E-3</v>
      </c>
      <c r="F17">
        <f t="shared" si="5"/>
        <v>5.0000000000000003E-10</v>
      </c>
      <c r="G17">
        <f t="shared" si="0"/>
        <v>4.0243929436711032E-16</v>
      </c>
      <c r="H17">
        <f t="shared" si="6"/>
        <v>1999999999.9987042</v>
      </c>
      <c r="I17">
        <f t="shared" si="7"/>
        <v>-1609.7571774673982</v>
      </c>
      <c r="K17">
        <f t="shared" si="8"/>
        <v>1999999999.9993522</v>
      </c>
      <c r="L17">
        <f t="shared" si="9"/>
        <v>-8.0487858873404675E-7</v>
      </c>
      <c r="M17">
        <f t="shared" si="1"/>
        <v>-1</v>
      </c>
    </row>
    <row r="18" spans="1:13" x14ac:dyDescent="0.15">
      <c r="A18" s="2">
        <f t="shared" si="2"/>
        <v>0</v>
      </c>
      <c r="B18" s="2">
        <f t="shared" si="3"/>
        <v>2.0000000000000001E-13</v>
      </c>
      <c r="C18" s="2">
        <f t="shared" si="4"/>
        <v>5.0000000000000003E-10</v>
      </c>
      <c r="E18">
        <f t="shared" si="10"/>
        <v>2.1329282601456846E-3</v>
      </c>
      <c r="F18">
        <f t="shared" si="5"/>
        <v>5.0000000000000003E-10</v>
      </c>
      <c r="G18">
        <f t="shared" si="0"/>
        <v>4.2658565202913695E-16</v>
      </c>
      <c r="H18">
        <f t="shared" si="6"/>
        <v>1999999999.9985445</v>
      </c>
      <c r="I18">
        <f t="shared" si="7"/>
        <v>-1706.3426081153059</v>
      </c>
      <c r="K18">
        <f t="shared" si="8"/>
        <v>1999999999.9992719</v>
      </c>
      <c r="L18">
        <f t="shared" si="9"/>
        <v>-8.5317130405806689E-7</v>
      </c>
      <c r="M18">
        <f t="shared" si="1"/>
        <v>-1</v>
      </c>
    </row>
    <row r="19" spans="1:13" x14ac:dyDescent="0.15">
      <c r="A19" s="2">
        <f t="shared" si="2"/>
        <v>0</v>
      </c>
      <c r="B19" s="2">
        <f t="shared" si="3"/>
        <v>2.0000000000000001E-13</v>
      </c>
      <c r="C19" s="2">
        <f t="shared" si="4"/>
        <v>5.0000000000000003E-10</v>
      </c>
      <c r="E19">
        <f t="shared" si="10"/>
        <v>2.260903955754426E-3</v>
      </c>
      <c r="F19">
        <f t="shared" si="5"/>
        <v>5.0000000000000003E-10</v>
      </c>
      <c r="G19">
        <f t="shared" si="0"/>
        <v>4.5218079115088519E-16</v>
      </c>
      <c r="H19">
        <f t="shared" si="6"/>
        <v>1999999999.9983642</v>
      </c>
      <c r="I19">
        <f t="shared" si="7"/>
        <v>-1808.7231646020612</v>
      </c>
      <c r="K19">
        <f t="shared" si="8"/>
        <v>1999999999.9991817</v>
      </c>
      <c r="L19">
        <f t="shared" si="9"/>
        <v>-9.0436158230152377E-7</v>
      </c>
      <c r="M19">
        <f t="shared" si="1"/>
        <v>-1</v>
      </c>
    </row>
    <row r="20" spans="1:13" x14ac:dyDescent="0.15">
      <c r="A20" s="2">
        <f t="shared" si="2"/>
        <v>0</v>
      </c>
      <c r="B20" s="2">
        <f t="shared" si="3"/>
        <v>2.0000000000000001E-13</v>
      </c>
      <c r="C20" s="2">
        <f t="shared" si="4"/>
        <v>5.0000000000000003E-10</v>
      </c>
      <c r="E20">
        <f t="shared" si="10"/>
        <v>2.3965581930996916E-3</v>
      </c>
      <c r="F20">
        <f t="shared" si="5"/>
        <v>5.0000000000000003E-10</v>
      </c>
      <c r="G20">
        <f t="shared" si="0"/>
        <v>4.7931163861993833E-16</v>
      </c>
      <c r="H20">
        <f t="shared" si="6"/>
        <v>1999999999.9981618</v>
      </c>
      <c r="I20">
        <f t="shared" si="7"/>
        <v>-1917.2465544779911</v>
      </c>
      <c r="K20">
        <f t="shared" si="8"/>
        <v>1999999999.9990809</v>
      </c>
      <c r="L20">
        <f t="shared" si="9"/>
        <v>-9.5862327723958292E-7</v>
      </c>
      <c r="M20">
        <f t="shared" si="1"/>
        <v>-1</v>
      </c>
    </row>
    <row r="21" spans="1:13" x14ac:dyDescent="0.15">
      <c r="A21" s="2">
        <f t="shared" si="2"/>
        <v>0</v>
      </c>
      <c r="B21" s="2">
        <f t="shared" si="3"/>
        <v>2.0000000000000001E-13</v>
      </c>
      <c r="C21" s="2">
        <f t="shared" si="4"/>
        <v>5.0000000000000003E-10</v>
      </c>
      <c r="E21">
        <f t="shared" si="10"/>
        <v>2.5403516846856733E-3</v>
      </c>
      <c r="F21">
        <f t="shared" si="5"/>
        <v>5.0000000000000003E-10</v>
      </c>
      <c r="G21">
        <f t="shared" si="0"/>
        <v>5.0807033693713466E-16</v>
      </c>
      <c r="H21">
        <f t="shared" si="6"/>
        <v>1999999999.9979351</v>
      </c>
      <c r="I21">
        <f t="shared" si="7"/>
        <v>-2032.2813477464401</v>
      </c>
      <c r="K21">
        <f t="shared" si="8"/>
        <v>1999999999.9989676</v>
      </c>
      <c r="L21">
        <f t="shared" si="9"/>
        <v>-1.0161406738739194E-6</v>
      </c>
      <c r="M21">
        <f t="shared" si="1"/>
        <v>-1</v>
      </c>
    </row>
    <row r="22" spans="1:13" x14ac:dyDescent="0.15">
      <c r="A22" s="2">
        <f t="shared" si="2"/>
        <v>0</v>
      </c>
      <c r="B22" s="2">
        <f t="shared" si="3"/>
        <v>2.0000000000000001E-13</v>
      </c>
      <c r="C22" s="2">
        <f t="shared" si="4"/>
        <v>5.0000000000000003E-10</v>
      </c>
      <c r="E22">
        <f t="shared" si="10"/>
        <v>2.692772785766814E-3</v>
      </c>
      <c r="F22">
        <f t="shared" si="5"/>
        <v>5.0000000000000003E-10</v>
      </c>
      <c r="G22">
        <f t="shared" si="0"/>
        <v>5.385545571533628E-16</v>
      </c>
      <c r="H22">
        <f t="shared" si="6"/>
        <v>1999999999.9976797</v>
      </c>
      <c r="I22">
        <f t="shared" si="7"/>
        <v>-2154.2182286109519</v>
      </c>
      <c r="K22">
        <f t="shared" si="8"/>
        <v>1999999999.9988399</v>
      </c>
      <c r="L22">
        <f t="shared" si="9"/>
        <v>-1.077109114306309E-6</v>
      </c>
      <c r="M22">
        <f t="shared" si="1"/>
        <v>-1</v>
      </c>
    </row>
    <row r="23" spans="1:13" x14ac:dyDescent="0.15">
      <c r="A23" s="2">
        <f t="shared" si="2"/>
        <v>0</v>
      </c>
      <c r="B23" s="2">
        <f t="shared" si="3"/>
        <v>2.0000000000000001E-13</v>
      </c>
      <c r="C23" s="2">
        <f t="shared" si="4"/>
        <v>5.0000000000000003E-10</v>
      </c>
      <c r="E23">
        <f t="shared" si="10"/>
        <v>2.854339152912823E-3</v>
      </c>
      <c r="F23">
        <f t="shared" si="5"/>
        <v>5.0000000000000003E-10</v>
      </c>
      <c r="G23">
        <f t="shared" si="0"/>
        <v>5.7086783058256465E-16</v>
      </c>
      <c r="H23">
        <f t="shared" si="6"/>
        <v>1999999999.9973931</v>
      </c>
      <c r="I23">
        <f t="shared" si="7"/>
        <v>-2283.471322327282</v>
      </c>
      <c r="K23">
        <f t="shared" si="8"/>
        <v>1999999999.9986966</v>
      </c>
      <c r="L23">
        <f t="shared" si="9"/>
        <v>-1.141735661164633E-6</v>
      </c>
      <c r="M23">
        <f t="shared" si="1"/>
        <v>-1</v>
      </c>
    </row>
    <row r="24" spans="1:13" x14ac:dyDescent="0.15">
      <c r="A24" s="2">
        <f t="shared" si="2"/>
        <v>0</v>
      </c>
      <c r="B24" s="2">
        <f t="shared" si="3"/>
        <v>2.0000000000000001E-13</v>
      </c>
      <c r="C24" s="2">
        <f t="shared" si="4"/>
        <v>5.0000000000000003E-10</v>
      </c>
      <c r="E24">
        <f t="shared" si="10"/>
        <v>3.0255995020875928E-3</v>
      </c>
      <c r="F24">
        <f t="shared" si="5"/>
        <v>5.0000000000000003E-10</v>
      </c>
      <c r="G24">
        <f t="shared" si="0"/>
        <v>6.0511990041751861E-16</v>
      </c>
      <c r="H24">
        <f t="shared" si="6"/>
        <v>1999999999.9970706</v>
      </c>
      <c r="I24">
        <f t="shared" si="7"/>
        <v>-2420.4796016665291</v>
      </c>
      <c r="K24">
        <f t="shared" si="8"/>
        <v>1999999999.9985354</v>
      </c>
      <c r="L24">
        <f t="shared" si="9"/>
        <v>-1.2102398008344463E-6</v>
      </c>
      <c r="M24">
        <f t="shared" si="1"/>
        <v>-1</v>
      </c>
    </row>
    <row r="25" spans="1:13" x14ac:dyDescent="0.15">
      <c r="A25" s="2">
        <f t="shared" si="2"/>
        <v>0</v>
      </c>
      <c r="B25" s="2">
        <f t="shared" si="3"/>
        <v>2.0000000000000001E-13</v>
      </c>
      <c r="C25" s="2">
        <f t="shared" si="4"/>
        <v>5.0000000000000003E-10</v>
      </c>
      <c r="E25">
        <f t="shared" si="10"/>
        <v>3.2071354722128485E-3</v>
      </c>
      <c r="F25">
        <f t="shared" si="5"/>
        <v>5.0000000000000003E-10</v>
      </c>
      <c r="G25">
        <f t="shared" si="0"/>
        <v>6.4142709444256976E-16</v>
      </c>
      <c r="H25">
        <f t="shared" si="6"/>
        <v>1999999999.9967086</v>
      </c>
      <c r="I25">
        <f t="shared" si="7"/>
        <v>-2565.7083777660564</v>
      </c>
      <c r="K25">
        <f t="shared" si="8"/>
        <v>1999999999.9983542</v>
      </c>
      <c r="L25">
        <f t="shared" si="9"/>
        <v>-1.2828541888844357E-6</v>
      </c>
      <c r="M25">
        <f t="shared" si="1"/>
        <v>-1</v>
      </c>
    </row>
    <row r="26" spans="1:13" x14ac:dyDescent="0.15">
      <c r="A26" s="2">
        <f t="shared" si="2"/>
        <v>0</v>
      </c>
      <c r="B26" s="2">
        <f t="shared" si="3"/>
        <v>2.0000000000000001E-13</v>
      </c>
      <c r="C26" s="2">
        <f t="shared" si="4"/>
        <v>5.0000000000000003E-10</v>
      </c>
      <c r="E26">
        <f t="shared" si="10"/>
        <v>3.3995636005456197E-3</v>
      </c>
      <c r="F26">
        <f t="shared" si="5"/>
        <v>5.0000000000000003E-10</v>
      </c>
      <c r="G26">
        <f t="shared" si="0"/>
        <v>6.7991272010912396E-16</v>
      </c>
      <c r="H26">
        <f t="shared" si="6"/>
        <v>1999999999.9963019</v>
      </c>
      <c r="I26">
        <f t="shared" si="7"/>
        <v>-2719.6508804314667</v>
      </c>
      <c r="K26">
        <f t="shared" si="8"/>
        <v>1999999999.9981508</v>
      </c>
      <c r="L26">
        <f t="shared" si="9"/>
        <v>-1.3598254402174097E-6</v>
      </c>
      <c r="M26">
        <f t="shared" si="1"/>
        <v>-1</v>
      </c>
    </row>
    <row r="27" spans="1:13" x14ac:dyDescent="0.15">
      <c r="A27" s="2">
        <f t="shared" si="2"/>
        <v>0</v>
      </c>
      <c r="B27" s="2">
        <f t="shared" si="3"/>
        <v>2.0000000000000001E-13</v>
      </c>
      <c r="C27" s="2">
        <f t="shared" si="4"/>
        <v>5.0000000000000003E-10</v>
      </c>
      <c r="E27">
        <f t="shared" si="10"/>
        <v>3.6035374165783573E-3</v>
      </c>
      <c r="F27">
        <f t="shared" si="5"/>
        <v>5.0000000000000003E-10</v>
      </c>
      <c r="G27">
        <f t="shared" si="0"/>
        <v>7.2070748331567152E-16</v>
      </c>
      <c r="H27">
        <f t="shared" si="6"/>
        <v>1999999999.9958446</v>
      </c>
      <c r="I27">
        <f t="shared" si="7"/>
        <v>-2882.8299332566962</v>
      </c>
      <c r="K27">
        <f t="shared" si="8"/>
        <v>1999999999.9979224</v>
      </c>
      <c r="L27">
        <f t="shared" si="9"/>
        <v>-1.4414149666303447E-6</v>
      </c>
      <c r="M27">
        <f t="shared" si="1"/>
        <v>-1</v>
      </c>
    </row>
    <row r="28" spans="1:13" x14ac:dyDescent="0.15">
      <c r="A28" s="2">
        <f t="shared" si="2"/>
        <v>0</v>
      </c>
      <c r="B28" s="2">
        <f t="shared" si="3"/>
        <v>2.0000000000000001E-13</v>
      </c>
      <c r="C28" s="2">
        <f t="shared" si="4"/>
        <v>5.0000000000000003E-10</v>
      </c>
      <c r="E28">
        <f t="shared" si="10"/>
        <v>3.8197496615730588E-3</v>
      </c>
      <c r="F28">
        <f t="shared" si="5"/>
        <v>5.0000000000000003E-10</v>
      </c>
      <c r="G28">
        <f t="shared" si="0"/>
        <v>7.639499323146118E-16</v>
      </c>
      <c r="H28">
        <f t="shared" si="6"/>
        <v>1999999999.995331</v>
      </c>
      <c r="I28">
        <f t="shared" si="7"/>
        <v>-3055.7997292513137</v>
      </c>
      <c r="K28">
        <f t="shared" si="8"/>
        <v>1999999999.9976656</v>
      </c>
      <c r="L28">
        <f t="shared" si="9"/>
        <v>-1.5278998646280344E-6</v>
      </c>
      <c r="M28">
        <f t="shared" si="1"/>
        <v>-1</v>
      </c>
    </row>
    <row r="29" spans="1:13" x14ac:dyDescent="0.15">
      <c r="A29" s="2">
        <f t="shared" si="2"/>
        <v>0</v>
      </c>
      <c r="B29" s="2">
        <f t="shared" si="3"/>
        <v>2.0000000000000001E-13</v>
      </c>
      <c r="C29" s="2">
        <f t="shared" si="4"/>
        <v>5.0000000000000003E-10</v>
      </c>
      <c r="E29">
        <f t="shared" si="10"/>
        <v>4.0489346412674425E-3</v>
      </c>
      <c r="F29">
        <f t="shared" si="5"/>
        <v>5.0000000000000003E-10</v>
      </c>
      <c r="G29">
        <f t="shared" si="0"/>
        <v>8.0978692825348853E-16</v>
      </c>
      <c r="H29">
        <f t="shared" si="6"/>
        <v>1999999999.9947541</v>
      </c>
      <c r="I29">
        <f t="shared" si="7"/>
        <v>-3239.1477130054577</v>
      </c>
      <c r="K29">
        <f t="shared" si="8"/>
        <v>1999999999.9973769</v>
      </c>
      <c r="L29">
        <f t="shared" si="9"/>
        <v>-1.6195738565055609E-6</v>
      </c>
      <c r="M29">
        <f t="shared" si="1"/>
        <v>-1</v>
      </c>
    </row>
    <row r="30" spans="1:13" x14ac:dyDescent="0.15">
      <c r="A30" s="2">
        <f t="shared" si="2"/>
        <v>0</v>
      </c>
      <c r="B30" s="2">
        <f t="shared" si="3"/>
        <v>2.0000000000000001E-13</v>
      </c>
      <c r="C30" s="2">
        <f t="shared" si="4"/>
        <v>5.0000000000000003E-10</v>
      </c>
      <c r="E30">
        <f t="shared" si="10"/>
        <v>4.2918707197434893E-3</v>
      </c>
      <c r="F30">
        <f t="shared" si="5"/>
        <v>5.0000000000000003E-10</v>
      </c>
      <c r="G30">
        <f t="shared" si="0"/>
        <v>8.5837414394869792E-16</v>
      </c>
      <c r="H30">
        <f t="shared" si="6"/>
        <v>1999999999.9941056</v>
      </c>
      <c r="I30">
        <f t="shared" si="7"/>
        <v>-3433.4965757846721</v>
      </c>
      <c r="K30">
        <f t="shared" si="8"/>
        <v>1999999999.9970527</v>
      </c>
      <c r="L30">
        <f t="shared" si="9"/>
        <v>-1.7167482878957093E-6</v>
      </c>
      <c r="M30">
        <f t="shared" si="1"/>
        <v>-1</v>
      </c>
    </row>
    <row r="31" spans="1:13" x14ac:dyDescent="0.15">
      <c r="A31" s="2">
        <f t="shared" si="2"/>
        <v>0</v>
      </c>
      <c r="B31" s="2">
        <f t="shared" si="3"/>
        <v>2.0000000000000001E-13</v>
      </c>
      <c r="C31" s="2">
        <f t="shared" si="4"/>
        <v>5.0000000000000003E-10</v>
      </c>
      <c r="E31">
        <f t="shared" si="10"/>
        <v>4.5493829629280986E-3</v>
      </c>
      <c r="F31">
        <f t="shared" si="5"/>
        <v>5.0000000000000003E-10</v>
      </c>
      <c r="G31">
        <f t="shared" si="0"/>
        <v>9.0987659258561974E-16</v>
      </c>
      <c r="H31">
        <f t="shared" si="6"/>
        <v>1999999999.9933772</v>
      </c>
      <c r="I31">
        <f t="shared" si="7"/>
        <v>-3639.5063703304268</v>
      </c>
      <c r="K31">
        <f t="shared" si="8"/>
        <v>1999999999.9966886</v>
      </c>
      <c r="L31">
        <f t="shared" si="9"/>
        <v>-1.8197531851692307E-6</v>
      </c>
      <c r="M31">
        <f t="shared" si="1"/>
        <v>-1</v>
      </c>
    </row>
    <row r="32" spans="1:13" x14ac:dyDescent="0.15">
      <c r="A32" s="2">
        <f t="shared" si="2"/>
        <v>0</v>
      </c>
      <c r="B32" s="2">
        <f t="shared" si="3"/>
        <v>2.0000000000000001E-13</v>
      </c>
      <c r="C32" s="2">
        <f t="shared" si="4"/>
        <v>5.0000000000000003E-10</v>
      </c>
      <c r="E32">
        <f t="shared" si="10"/>
        <v>4.8223459407037844E-3</v>
      </c>
      <c r="F32">
        <f t="shared" si="5"/>
        <v>5.0000000000000003E-10</v>
      </c>
      <c r="G32">
        <f t="shared" si="0"/>
        <v>9.6446918814075683E-16</v>
      </c>
      <c r="H32">
        <f t="shared" si="6"/>
        <v>1999999999.9925582</v>
      </c>
      <c r="I32">
        <f t="shared" si="7"/>
        <v>-3857.8767525486724</v>
      </c>
      <c r="K32">
        <f t="shared" si="8"/>
        <v>1999999999.9962792</v>
      </c>
      <c r="L32">
        <f t="shared" si="9"/>
        <v>-1.9289383762791212E-6</v>
      </c>
      <c r="M32">
        <f t="shared" si="1"/>
        <v>-1</v>
      </c>
    </row>
    <row r="33" spans="1:16" x14ac:dyDescent="0.15">
      <c r="A33" s="2">
        <f t="shared" si="2"/>
        <v>0</v>
      </c>
      <c r="B33" s="2">
        <f t="shared" si="3"/>
        <v>2.0000000000000001E-13</v>
      </c>
      <c r="C33" s="2">
        <f t="shared" si="4"/>
        <v>5.0000000000000003E-10</v>
      </c>
      <c r="E33">
        <f t="shared" si="10"/>
        <v>5.1116866971460118E-3</v>
      </c>
      <c r="F33">
        <f t="shared" si="5"/>
        <v>5.0000000000000003E-10</v>
      </c>
      <c r="G33">
        <f t="shared" si="0"/>
        <v>1.0223373394292024E-15</v>
      </c>
      <c r="H33">
        <f t="shared" si="6"/>
        <v>1999999999.9916387</v>
      </c>
      <c r="I33">
        <f t="shared" si="7"/>
        <v>-4089.3493576997134</v>
      </c>
      <c r="K33">
        <f t="shared" si="8"/>
        <v>1999999999.9958193</v>
      </c>
      <c r="L33">
        <f t="shared" si="9"/>
        <v>-2.0446746788555553E-6</v>
      </c>
      <c r="M33">
        <f t="shared" si="1"/>
        <v>-1</v>
      </c>
    </row>
    <row r="34" spans="1:16" x14ac:dyDescent="0.15">
      <c r="A34" s="2">
        <f t="shared" si="2"/>
        <v>0</v>
      </c>
      <c r="B34" s="2">
        <f t="shared" si="3"/>
        <v>2.0000000000000001E-13</v>
      </c>
      <c r="C34" s="2">
        <f t="shared" si="4"/>
        <v>5.0000000000000003E-10</v>
      </c>
      <c r="E34">
        <f t="shared" si="10"/>
        <v>5.4183878989747724E-3</v>
      </c>
      <c r="F34">
        <f t="shared" si="5"/>
        <v>5.0000000000000003E-10</v>
      </c>
      <c r="G34">
        <f t="shared" si="0"/>
        <v>1.0836775797949545E-15</v>
      </c>
      <c r="H34">
        <f t="shared" si="6"/>
        <v>1999999999.9906054</v>
      </c>
      <c r="I34">
        <f t="shared" si="7"/>
        <v>-4334.710319159456</v>
      </c>
      <c r="K34">
        <f t="shared" si="8"/>
        <v>1999999999.9953027</v>
      </c>
      <c r="L34">
        <f t="shared" si="9"/>
        <v>-2.1673551595865151E-6</v>
      </c>
      <c r="M34">
        <f t="shared" si="1"/>
        <v>-1</v>
      </c>
    </row>
    <row r="35" spans="1:16" x14ac:dyDescent="0.15">
      <c r="A35" s="2">
        <f t="shared" si="2"/>
        <v>0</v>
      </c>
      <c r="B35" s="2">
        <f t="shared" si="3"/>
        <v>2.0000000000000001E-13</v>
      </c>
      <c r="C35" s="2">
        <f t="shared" si="4"/>
        <v>5.0000000000000003E-10</v>
      </c>
      <c r="E35">
        <f t="shared" si="10"/>
        <v>5.7434911729132591E-3</v>
      </c>
      <c r="F35">
        <f t="shared" si="5"/>
        <v>5.0000000000000003E-10</v>
      </c>
      <c r="G35">
        <f t="shared" si="0"/>
        <v>1.1486982345826518E-15</v>
      </c>
      <c r="H35">
        <f t="shared" si="6"/>
        <v>1999999999.989444</v>
      </c>
      <c r="I35">
        <f t="shared" si="7"/>
        <v>-4594.7929383063556</v>
      </c>
      <c r="K35">
        <f t="shared" si="8"/>
        <v>1999999999.9947221</v>
      </c>
      <c r="L35">
        <f t="shared" si="9"/>
        <v>-2.2973964691612615E-6</v>
      </c>
      <c r="M35">
        <f t="shared" si="1"/>
        <v>-1</v>
      </c>
    </row>
    <row r="36" spans="1:16" x14ac:dyDescent="0.15">
      <c r="A36" s="2">
        <f t="shared" si="2"/>
        <v>0</v>
      </c>
      <c r="B36" s="2">
        <f t="shared" si="3"/>
        <v>2.0000000000000001E-13</v>
      </c>
      <c r="C36" s="2">
        <f t="shared" si="4"/>
        <v>5.0000000000000003E-10</v>
      </c>
      <c r="E36">
        <f t="shared" si="10"/>
        <v>6.0881006432880547E-3</v>
      </c>
      <c r="F36">
        <f t="shared" si="5"/>
        <v>5.0000000000000003E-10</v>
      </c>
      <c r="G36">
        <f t="shared" si="0"/>
        <v>1.217620128657611E-15</v>
      </c>
      <c r="H36">
        <f t="shared" si="6"/>
        <v>1999999999.9881394</v>
      </c>
      <c r="I36">
        <f t="shared" si="7"/>
        <v>-4870.4805146015606</v>
      </c>
      <c r="K36">
        <f t="shared" si="8"/>
        <v>1999999999.9940693</v>
      </c>
      <c r="L36">
        <f t="shared" si="9"/>
        <v>-2.4352402573104077E-6</v>
      </c>
      <c r="M36">
        <f t="shared" si="1"/>
        <v>-1</v>
      </c>
      <c r="O36" t="s">
        <v>38</v>
      </c>
    </row>
    <row r="37" spans="1:16" x14ac:dyDescent="0.15">
      <c r="A37" s="2">
        <f t="shared" si="2"/>
        <v>0</v>
      </c>
      <c r="B37" s="2">
        <f t="shared" si="3"/>
        <v>2.0000000000000001E-13</v>
      </c>
      <c r="C37" s="2">
        <f t="shared" si="4"/>
        <v>5.0000000000000003E-10</v>
      </c>
      <c r="E37">
        <f t="shared" si="10"/>
        <v>6.4533866818853383E-3</v>
      </c>
      <c r="F37">
        <f t="shared" si="5"/>
        <v>5.0000000000000003E-10</v>
      </c>
      <c r="G37">
        <f t="shared" si="0"/>
        <v>1.2906773363770677E-15</v>
      </c>
      <c r="H37">
        <f t="shared" si="6"/>
        <v>1999999999.9866734</v>
      </c>
      <c r="I37">
        <f t="shared" si="7"/>
        <v>-5162.7093454738697</v>
      </c>
      <c r="K37">
        <f t="shared" si="8"/>
        <v>1999999999.9933364</v>
      </c>
      <c r="L37">
        <f t="shared" si="9"/>
        <v>-2.5813546727484018E-6</v>
      </c>
      <c r="M37">
        <f t="shared" si="1"/>
        <v>-1</v>
      </c>
      <c r="O37" s="28" t="s">
        <v>36</v>
      </c>
      <c r="P37" s="28"/>
    </row>
    <row r="38" spans="1:16" x14ac:dyDescent="0.15">
      <c r="A38" s="2">
        <f t="shared" si="2"/>
        <v>0</v>
      </c>
      <c r="B38" s="2">
        <f t="shared" si="3"/>
        <v>2.0000000000000001E-13</v>
      </c>
      <c r="C38" s="2">
        <f t="shared" si="4"/>
        <v>5.0000000000000003E-10</v>
      </c>
      <c r="E38">
        <f t="shared" si="10"/>
        <v>6.8405898827984587E-3</v>
      </c>
      <c r="F38">
        <f t="shared" si="5"/>
        <v>5.0000000000000003E-10</v>
      </c>
      <c r="G38">
        <f t="shared" si="0"/>
        <v>1.3681179765596918E-15</v>
      </c>
      <c r="H38">
        <f t="shared" si="6"/>
        <v>1999999999.9850259</v>
      </c>
      <c r="I38">
        <f t="shared" si="7"/>
        <v>-5472.4719061977939</v>
      </c>
      <c r="K38">
        <f t="shared" si="8"/>
        <v>1999999999.9925132</v>
      </c>
      <c r="L38">
        <f t="shared" si="9"/>
        <v>-2.7362359531125546E-6</v>
      </c>
      <c r="M38">
        <f t="shared" si="1"/>
        <v>-1</v>
      </c>
      <c r="O38" s="28" t="s">
        <v>37</v>
      </c>
      <c r="P38" s="33">
        <v>140827</v>
      </c>
    </row>
    <row r="39" spans="1:16" x14ac:dyDescent="0.15">
      <c r="A39" s="2">
        <f t="shared" si="2"/>
        <v>0</v>
      </c>
      <c r="B39" s="2">
        <f t="shared" si="3"/>
        <v>2.0000000000000001E-13</v>
      </c>
      <c r="C39" s="2">
        <f t="shared" si="4"/>
        <v>5.0000000000000003E-10</v>
      </c>
      <c r="E39">
        <f t="shared" si="10"/>
        <v>7.2510252757663667E-3</v>
      </c>
      <c r="F39">
        <f t="shared" si="5"/>
        <v>5.0000000000000003E-10</v>
      </c>
      <c r="G39">
        <f t="shared" si="0"/>
        <v>1.4502050551532734E-15</v>
      </c>
      <c r="H39">
        <f t="shared" si="6"/>
        <v>1999999999.983175</v>
      </c>
      <c r="I39">
        <f t="shared" si="7"/>
        <v>-5800.8202205642938</v>
      </c>
      <c r="K39">
        <f t="shared" si="8"/>
        <v>1999999999.9915874</v>
      </c>
      <c r="L39">
        <f t="shared" si="9"/>
        <v>-2.9004101102984134E-6</v>
      </c>
      <c r="M39">
        <f t="shared" si="1"/>
        <v>-1</v>
      </c>
    </row>
    <row r="40" spans="1:16" x14ac:dyDescent="0.15">
      <c r="A40" s="2">
        <f t="shared" si="2"/>
        <v>0</v>
      </c>
      <c r="B40" s="2">
        <f t="shared" si="3"/>
        <v>2.0000000000000001E-13</v>
      </c>
      <c r="C40" s="2">
        <f t="shared" si="4"/>
        <v>5.0000000000000003E-10</v>
      </c>
      <c r="E40">
        <f t="shared" si="10"/>
        <v>7.6860867923123494E-3</v>
      </c>
      <c r="F40">
        <f t="shared" si="5"/>
        <v>5.0000000000000003E-10</v>
      </c>
      <c r="G40">
        <f t="shared" si="0"/>
        <v>1.5372173584624699E-15</v>
      </c>
      <c r="H40">
        <f t="shared" si="6"/>
        <v>1999999999.9810958</v>
      </c>
      <c r="I40">
        <f t="shared" si="7"/>
        <v>-6148.8694337917595</v>
      </c>
      <c r="K40">
        <f t="shared" si="8"/>
        <v>1999999999.9905477</v>
      </c>
      <c r="L40">
        <f t="shared" si="9"/>
        <v>-3.0744347169152529E-6</v>
      </c>
      <c r="M40">
        <f t="shared" si="1"/>
        <v>-1</v>
      </c>
    </row>
    <row r="41" spans="1:16" x14ac:dyDescent="0.15">
      <c r="A41" s="2">
        <f t="shared" si="2"/>
        <v>0</v>
      </c>
      <c r="B41" s="2">
        <f t="shared" si="3"/>
        <v>2.0000000000000001E-13</v>
      </c>
      <c r="C41" s="2">
        <f t="shared" si="4"/>
        <v>5.0000000000000003E-10</v>
      </c>
      <c r="E41">
        <f t="shared" si="10"/>
        <v>8.1472519998510903E-3</v>
      </c>
      <c r="F41">
        <f t="shared" si="5"/>
        <v>5.0000000000000003E-10</v>
      </c>
      <c r="G41">
        <f t="shared" si="0"/>
        <v>1.6294503999702181E-15</v>
      </c>
      <c r="H41">
        <f t="shared" si="6"/>
        <v>1999999999.9787593</v>
      </c>
      <c r="I41">
        <f t="shared" si="7"/>
        <v>-6517.8015998116507</v>
      </c>
      <c r="K41">
        <f t="shared" si="8"/>
        <v>1999999999.9893796</v>
      </c>
      <c r="L41">
        <f t="shared" si="9"/>
        <v>-3.258900799928899E-6</v>
      </c>
      <c r="M41">
        <f t="shared" si="1"/>
        <v>-1</v>
      </c>
    </row>
    <row r="42" spans="1:16" x14ac:dyDescent="0.15">
      <c r="A42" s="2">
        <f t="shared" si="2"/>
        <v>0</v>
      </c>
      <c r="B42" s="2">
        <f t="shared" si="3"/>
        <v>2.0000000000000001E-13</v>
      </c>
      <c r="C42" s="2">
        <f t="shared" si="4"/>
        <v>5.0000000000000003E-10</v>
      </c>
      <c r="E42">
        <f t="shared" si="10"/>
        <v>8.6360871198421559E-3</v>
      </c>
      <c r="F42">
        <f t="shared" si="5"/>
        <v>5.0000000000000003E-10</v>
      </c>
      <c r="G42">
        <f t="shared" si="0"/>
        <v>1.7272174239684312E-15</v>
      </c>
      <c r="H42">
        <f t="shared" si="6"/>
        <v>1999999999.9761338</v>
      </c>
      <c r="I42">
        <f t="shared" si="7"/>
        <v>-6908.8696957912807</v>
      </c>
      <c r="K42">
        <f t="shared" si="8"/>
        <v>1999999999.9880669</v>
      </c>
      <c r="L42">
        <f t="shared" si="9"/>
        <v>-3.4544348479231217E-6</v>
      </c>
      <c r="M42">
        <f t="shared" si="1"/>
        <v>-1</v>
      </c>
    </row>
    <row r="43" spans="1:16" x14ac:dyDescent="0.15">
      <c r="A43" s="2">
        <f t="shared" si="2"/>
        <v>0</v>
      </c>
      <c r="B43" s="2">
        <f t="shared" si="3"/>
        <v>2.0000000000000001E-13</v>
      </c>
      <c r="C43" s="2">
        <f t="shared" si="4"/>
        <v>5.0000000000000003E-10</v>
      </c>
      <c r="E43">
        <f t="shared" si="10"/>
        <v>9.1542523470326854E-3</v>
      </c>
      <c r="F43">
        <f t="shared" si="5"/>
        <v>5.0000000000000003E-10</v>
      </c>
      <c r="G43">
        <f t="shared" si="0"/>
        <v>1.8308504694065373E-15</v>
      </c>
      <c r="H43">
        <f t="shared" si="6"/>
        <v>1999999999.9731836</v>
      </c>
      <c r="I43">
        <f t="shared" si="7"/>
        <v>-7323.4018775279555</v>
      </c>
      <c r="K43">
        <f t="shared" si="8"/>
        <v>1999999999.9865916</v>
      </c>
      <c r="L43">
        <f t="shared" si="9"/>
        <v>-3.6617009387967089E-6</v>
      </c>
      <c r="M43">
        <f t="shared" si="1"/>
        <v>-1</v>
      </c>
    </row>
    <row r="44" spans="1:16" x14ac:dyDescent="0.15">
      <c r="A44" s="2">
        <f t="shared" si="2"/>
        <v>0</v>
      </c>
      <c r="B44" s="2">
        <f t="shared" si="3"/>
        <v>2.0000000000000001E-13</v>
      </c>
      <c r="C44" s="2">
        <f t="shared" si="4"/>
        <v>5.0000000000000003E-10</v>
      </c>
      <c r="E44">
        <f t="shared" si="10"/>
        <v>9.7035074878546474E-3</v>
      </c>
      <c r="F44">
        <f t="shared" si="5"/>
        <v>5.0000000000000003E-10</v>
      </c>
      <c r="G44">
        <f t="shared" si="0"/>
        <v>1.9407014975709295E-15</v>
      </c>
      <c r="H44">
        <f t="shared" si="6"/>
        <v>1999999999.9698696</v>
      </c>
      <c r="I44">
        <f t="shared" si="7"/>
        <v>-7762.8059901667693</v>
      </c>
      <c r="K44">
        <f t="shared" si="8"/>
        <v>1999999999.9849348</v>
      </c>
      <c r="L44">
        <f t="shared" si="9"/>
        <v>-3.8814029951223681E-6</v>
      </c>
      <c r="M44">
        <f t="shared" si="1"/>
        <v>-1</v>
      </c>
    </row>
    <row r="45" spans="1:16" x14ac:dyDescent="0.15">
      <c r="A45" s="2">
        <f t="shared" si="2"/>
        <v>0</v>
      </c>
      <c r="B45" s="2">
        <f t="shared" si="3"/>
        <v>2.0000000000000001E-13</v>
      </c>
      <c r="C45" s="2">
        <f t="shared" si="4"/>
        <v>5.0000000000000003E-10</v>
      </c>
      <c r="E45">
        <f t="shared" si="10"/>
        <v>1.0285717937125927E-2</v>
      </c>
      <c r="F45">
        <f t="shared" si="5"/>
        <v>5.0000000000000003E-10</v>
      </c>
      <c r="G45">
        <f t="shared" si="0"/>
        <v>2.0571435874251855E-15</v>
      </c>
      <c r="H45">
        <f t="shared" si="6"/>
        <v>1999999999.9661453</v>
      </c>
      <c r="I45">
        <f t="shared" si="7"/>
        <v>-8228.5743495614533</v>
      </c>
      <c r="K45">
        <f t="shared" si="8"/>
        <v>1999999999.9830725</v>
      </c>
      <c r="L45">
        <f t="shared" si="9"/>
        <v>-4.1142871748271565E-6</v>
      </c>
      <c r="M45">
        <f t="shared" si="1"/>
        <v>-1</v>
      </c>
    </row>
    <row r="46" spans="1:16" x14ac:dyDescent="0.15">
      <c r="A46" s="2">
        <f t="shared" si="2"/>
        <v>0</v>
      </c>
      <c r="B46" s="2">
        <f t="shared" si="3"/>
        <v>2.0000000000000001E-13</v>
      </c>
      <c r="C46" s="2">
        <f t="shared" si="4"/>
        <v>5.0000000000000003E-10</v>
      </c>
      <c r="E46">
        <f t="shared" si="10"/>
        <v>1.0902861013353483E-2</v>
      </c>
      <c r="F46">
        <f t="shared" si="5"/>
        <v>5.0000000000000003E-10</v>
      </c>
      <c r="G46">
        <f t="shared" si="0"/>
        <v>2.1805722026706967E-15</v>
      </c>
      <c r="H46">
        <f t="shared" si="6"/>
        <v>1999999999.961961</v>
      </c>
      <c r="I46">
        <f t="shared" si="7"/>
        <v>-8722.2888105168931</v>
      </c>
      <c r="K46">
        <f t="shared" si="8"/>
        <v>1999999999.9809804</v>
      </c>
      <c r="L46">
        <f t="shared" si="9"/>
        <v>-4.3611444053137441E-6</v>
      </c>
      <c r="M46">
        <f t="shared" si="1"/>
        <v>-1</v>
      </c>
    </row>
    <row r="47" spans="1:16" x14ac:dyDescent="0.15">
      <c r="A47" s="2">
        <f t="shared" si="2"/>
        <v>0</v>
      </c>
      <c r="B47" s="2">
        <f t="shared" si="3"/>
        <v>2.0000000000000001E-13</v>
      </c>
      <c r="C47" s="2">
        <f t="shared" si="4"/>
        <v>5.0000000000000003E-10</v>
      </c>
      <c r="E47">
        <f t="shared" si="10"/>
        <v>1.1557032674154692E-2</v>
      </c>
      <c r="F47">
        <f t="shared" si="5"/>
        <v>5.0000000000000003E-10</v>
      </c>
      <c r="G47">
        <f t="shared" si="0"/>
        <v>2.3114065348309385E-15</v>
      </c>
      <c r="H47">
        <f t="shared" si="6"/>
        <v>1999999999.9572594</v>
      </c>
      <c r="I47">
        <f t="shared" si="7"/>
        <v>-9245.6261391261705</v>
      </c>
      <c r="K47">
        <f t="shared" si="8"/>
        <v>1999999999.9786296</v>
      </c>
      <c r="L47">
        <f t="shared" si="9"/>
        <v>-4.6228130696289464E-6</v>
      </c>
      <c r="M47">
        <f t="shared" si="1"/>
        <v>-1</v>
      </c>
    </row>
    <row r="48" spans="1:16" x14ac:dyDescent="0.15">
      <c r="A48" s="2">
        <f t="shared" si="2"/>
        <v>0</v>
      </c>
      <c r="B48" s="2">
        <f t="shared" si="3"/>
        <v>2.0000000000000001E-13</v>
      </c>
      <c r="C48" s="2">
        <f t="shared" si="4"/>
        <v>5.0000000000000003E-10</v>
      </c>
      <c r="E48">
        <f t="shared" si="10"/>
        <v>1.2250454634603974E-2</v>
      </c>
      <c r="F48">
        <f t="shared" si="5"/>
        <v>5.0000000000000003E-10</v>
      </c>
      <c r="G48">
        <f t="shared" si="0"/>
        <v>2.4500909269207948E-15</v>
      </c>
      <c r="H48">
        <f t="shared" si="6"/>
        <v>1999999999.9519765</v>
      </c>
      <c r="I48">
        <f t="shared" si="7"/>
        <v>-9800.3637074478556</v>
      </c>
      <c r="K48">
        <f t="shared" si="8"/>
        <v>1999999999.9759881</v>
      </c>
      <c r="L48">
        <f t="shared" si="9"/>
        <v>-4.9001818538023683E-6</v>
      </c>
      <c r="M48">
        <f t="shared" si="1"/>
        <v>-1</v>
      </c>
    </row>
    <row r="49" spans="1:13" x14ac:dyDescent="0.15">
      <c r="A49" s="2">
        <f t="shared" si="2"/>
        <v>0</v>
      </c>
      <c r="B49" s="2">
        <f t="shared" si="3"/>
        <v>2.0000000000000001E-13</v>
      </c>
      <c r="C49" s="2">
        <f t="shared" si="4"/>
        <v>5.0000000000000003E-10</v>
      </c>
      <c r="E49">
        <f t="shared" si="10"/>
        <v>1.2985481912680213E-2</v>
      </c>
      <c r="F49">
        <f t="shared" si="5"/>
        <v>5.0000000000000003E-10</v>
      </c>
      <c r="G49">
        <f t="shared" si="0"/>
        <v>2.5970963825360425E-15</v>
      </c>
      <c r="H49">
        <f t="shared" si="6"/>
        <v>1999999999.9460409</v>
      </c>
      <c r="I49">
        <f t="shared" si="7"/>
        <v>-10388.385529863895</v>
      </c>
      <c r="K49">
        <f t="shared" si="8"/>
        <v>1999999999.9730206</v>
      </c>
      <c r="L49">
        <f t="shared" si="9"/>
        <v>-5.1941927650253721E-6</v>
      </c>
      <c r="M49">
        <f t="shared" si="1"/>
        <v>-1</v>
      </c>
    </row>
    <row r="50" spans="1:13" x14ac:dyDescent="0.15">
      <c r="A50" s="2">
        <f t="shared" si="2"/>
        <v>0</v>
      </c>
      <c r="B50" s="2">
        <f t="shared" si="3"/>
        <v>2.0000000000000001E-13</v>
      </c>
      <c r="C50" s="2">
        <f t="shared" si="4"/>
        <v>5.0000000000000003E-10</v>
      </c>
      <c r="E50">
        <f t="shared" si="10"/>
        <v>1.3764610827441025E-2</v>
      </c>
      <c r="F50">
        <f t="shared" si="5"/>
        <v>5.0000000000000003E-10</v>
      </c>
      <c r="G50">
        <f t="shared" si="0"/>
        <v>2.7529221654882053E-15</v>
      </c>
      <c r="H50">
        <f t="shared" si="6"/>
        <v>1999999999.9393713</v>
      </c>
      <c r="I50">
        <f t="shared" si="7"/>
        <v>-11011.688661619008</v>
      </c>
      <c r="K50">
        <f t="shared" si="8"/>
        <v>1999999999.9696858</v>
      </c>
      <c r="L50">
        <f t="shared" si="9"/>
        <v>-5.5058443309207743E-6</v>
      </c>
      <c r="M50">
        <f t="shared" si="1"/>
        <v>-1</v>
      </c>
    </row>
    <row r="51" spans="1:13" x14ac:dyDescent="0.15">
      <c r="A51" s="2">
        <f t="shared" si="2"/>
        <v>0</v>
      </c>
      <c r="B51" s="2">
        <f t="shared" si="3"/>
        <v>2.0000000000000001E-13</v>
      </c>
      <c r="C51" s="2">
        <f t="shared" si="4"/>
        <v>5.0000000000000003E-10</v>
      </c>
      <c r="E51">
        <f t="shared" si="10"/>
        <v>1.4590487477087489E-2</v>
      </c>
      <c r="F51">
        <f t="shared" si="5"/>
        <v>5.0000000000000003E-10</v>
      </c>
      <c r="G51">
        <f t="shared" si="0"/>
        <v>2.9180974954174978E-15</v>
      </c>
      <c r="H51">
        <f t="shared" si="6"/>
        <v>1999999999.9318776</v>
      </c>
      <c r="I51">
        <f t="shared" si="7"/>
        <v>-11672.389981272414</v>
      </c>
      <c r="K51">
        <f t="shared" si="8"/>
        <v>1999999999.9659386</v>
      </c>
      <c r="L51">
        <f t="shared" si="9"/>
        <v>-5.8361949907687323E-6</v>
      </c>
      <c r="M51">
        <f t="shared" si="1"/>
        <v>-1</v>
      </c>
    </row>
    <row r="52" spans="1:13" x14ac:dyDescent="0.15">
      <c r="A52" s="2">
        <f t="shared" si="2"/>
        <v>0</v>
      </c>
      <c r="B52" s="2">
        <f t="shared" si="3"/>
        <v>2.0000000000000001E-13</v>
      </c>
      <c r="C52" s="2">
        <f t="shared" si="4"/>
        <v>5.0000000000000003E-10</v>
      </c>
      <c r="E52">
        <f t="shared" si="10"/>
        <v>1.5465916725712738E-2</v>
      </c>
      <c r="F52">
        <f t="shared" si="5"/>
        <v>5.0000000000000003E-10</v>
      </c>
      <c r="G52">
        <f t="shared" si="0"/>
        <v>3.0931833451425477E-15</v>
      </c>
      <c r="H52">
        <f t="shared" si="6"/>
        <v>1999999999.9234579</v>
      </c>
      <c r="I52">
        <f t="shared" si="7"/>
        <v>-12372.733380096672</v>
      </c>
      <c r="K52">
        <f t="shared" si="8"/>
        <v>1999999999.9617288</v>
      </c>
      <c r="L52">
        <f t="shared" si="9"/>
        <v>-6.1863666902061753E-6</v>
      </c>
      <c r="M52">
        <f t="shared" si="1"/>
        <v>-1</v>
      </c>
    </row>
    <row r="53" spans="1:13" x14ac:dyDescent="0.15">
      <c r="A53" s="2">
        <f t="shared" si="2"/>
        <v>0</v>
      </c>
      <c r="B53" s="2">
        <f t="shared" si="3"/>
        <v>2.0000000000000001E-13</v>
      </c>
      <c r="C53" s="2">
        <f t="shared" si="4"/>
        <v>5.0000000000000003E-10</v>
      </c>
      <c r="E53">
        <f t="shared" si="10"/>
        <v>1.6393871729255504E-2</v>
      </c>
      <c r="F53">
        <f t="shared" si="5"/>
        <v>5.0000000000000003E-10</v>
      </c>
      <c r="G53">
        <f t="shared" si="0"/>
        <v>3.2787743458511011E-15</v>
      </c>
      <c r="H53">
        <f t="shared" si="6"/>
        <v>1999999999.9139972</v>
      </c>
      <c r="I53">
        <f t="shared" si="7"/>
        <v>-13115.097382840437</v>
      </c>
      <c r="K53">
        <f t="shared" si="8"/>
        <v>1999999999.9569986</v>
      </c>
      <c r="L53">
        <f t="shared" si="9"/>
        <v>-6.5575486916082069E-6</v>
      </c>
      <c r="M53">
        <f t="shared" si="1"/>
        <v>-1</v>
      </c>
    </row>
    <row r="54" spans="1:13" x14ac:dyDescent="0.15">
      <c r="A54" s="2">
        <f t="shared" si="2"/>
        <v>0</v>
      </c>
      <c r="B54" s="2">
        <f t="shared" si="3"/>
        <v>2.0000000000000001E-13</v>
      </c>
      <c r="C54" s="2">
        <f t="shared" si="4"/>
        <v>5.0000000000000003E-10</v>
      </c>
      <c r="E54">
        <f t="shared" si="10"/>
        <v>1.7377504033010836E-2</v>
      </c>
      <c r="F54">
        <f t="shared" si="5"/>
        <v>5.0000000000000003E-10</v>
      </c>
      <c r="G54">
        <f t="shared" si="0"/>
        <v>3.4755008066021671E-15</v>
      </c>
      <c r="H54">
        <f t="shared" si="6"/>
        <v>1999999999.9033673</v>
      </c>
      <c r="I54">
        <f t="shared" si="7"/>
        <v>-13902.003225736973</v>
      </c>
      <c r="K54">
        <f t="shared" si="8"/>
        <v>1999999999.9516835</v>
      </c>
      <c r="L54">
        <f t="shared" si="9"/>
        <v>-6.9510016130923849E-6</v>
      </c>
      <c r="M54">
        <f t="shared" si="1"/>
        <v>-1</v>
      </c>
    </row>
    <row r="55" spans="1:13" x14ac:dyDescent="0.15">
      <c r="A55" s="2">
        <f t="shared" si="2"/>
        <v>0</v>
      </c>
      <c r="B55" s="2">
        <f t="shared" si="3"/>
        <v>2.0000000000000001E-13</v>
      </c>
      <c r="C55" s="2">
        <f t="shared" si="4"/>
        <v>5.0000000000000003E-10</v>
      </c>
      <c r="E55">
        <f t="shared" si="10"/>
        <v>1.8420154274991486E-2</v>
      </c>
      <c r="F55">
        <f t="shared" si="5"/>
        <v>5.0000000000000003E-10</v>
      </c>
      <c r="G55">
        <f t="shared" si="0"/>
        <v>3.6840308549982975E-15</v>
      </c>
      <c r="H55">
        <f t="shared" si="6"/>
        <v>1999999999.8914235</v>
      </c>
      <c r="I55">
        <f t="shared" si="7"/>
        <v>-14736.123419193189</v>
      </c>
      <c r="K55">
        <f t="shared" si="8"/>
        <v>1999999999.9457116</v>
      </c>
      <c r="L55">
        <f t="shared" si="9"/>
        <v>-7.3680617098632618E-6</v>
      </c>
      <c r="M55">
        <f t="shared" si="1"/>
        <v>-1</v>
      </c>
    </row>
    <row r="56" spans="1:13" x14ac:dyDescent="0.15">
      <c r="A56" s="2">
        <f t="shared" si="2"/>
        <v>0</v>
      </c>
      <c r="B56" s="2">
        <f t="shared" si="3"/>
        <v>2.0000000000000001E-13</v>
      </c>
      <c r="C56" s="2">
        <f t="shared" si="4"/>
        <v>5.0000000000000003E-10</v>
      </c>
      <c r="E56">
        <f t="shared" si="10"/>
        <v>1.9525363531490977E-2</v>
      </c>
      <c r="F56">
        <f t="shared" si="5"/>
        <v>5.0000000000000003E-10</v>
      </c>
      <c r="G56">
        <f t="shared" si="0"/>
        <v>3.9050727062981957E-15</v>
      </c>
      <c r="H56">
        <f t="shared" si="6"/>
        <v>1999999999.8780031</v>
      </c>
      <c r="I56">
        <f t="shared" si="7"/>
        <v>-15620.290824239968</v>
      </c>
      <c r="K56">
        <f t="shared" si="8"/>
        <v>1999999999.9390016</v>
      </c>
      <c r="L56">
        <f t="shared" si="9"/>
        <v>-7.810145412437589E-6</v>
      </c>
      <c r="M56">
        <f t="shared" si="1"/>
        <v>-1</v>
      </c>
    </row>
    <row r="57" spans="1:13" x14ac:dyDescent="0.15">
      <c r="A57" s="2">
        <f t="shared" si="2"/>
        <v>0</v>
      </c>
      <c r="B57" s="2">
        <f t="shared" si="3"/>
        <v>2.0000000000000001E-13</v>
      </c>
      <c r="C57" s="2">
        <f t="shared" si="4"/>
        <v>5.0000000000000003E-10</v>
      </c>
      <c r="E57">
        <f t="shared" si="10"/>
        <v>2.0696885343380437E-2</v>
      </c>
      <c r="F57">
        <f t="shared" si="5"/>
        <v>5.0000000000000003E-10</v>
      </c>
      <c r="G57">
        <f t="shared" si="0"/>
        <v>4.1393770686760874E-15</v>
      </c>
      <c r="H57">
        <f t="shared" si="6"/>
        <v>1999999999.8629246</v>
      </c>
      <c r="I57">
        <f t="shared" si="7"/>
        <v>-16557.508273569536</v>
      </c>
      <c r="K57">
        <f t="shared" si="8"/>
        <v>1999999999.9314623</v>
      </c>
      <c r="L57">
        <f t="shared" si="9"/>
        <v>-8.2787541371630388E-6</v>
      </c>
      <c r="M57">
        <f t="shared" si="1"/>
        <v>-1</v>
      </c>
    </row>
    <row r="58" spans="1:13" x14ac:dyDescent="0.15">
      <c r="A58" s="2">
        <f t="shared" si="2"/>
        <v>0</v>
      </c>
      <c r="B58" s="2">
        <f t="shared" si="3"/>
        <v>2.0000000000000001E-13</v>
      </c>
      <c r="C58" s="2">
        <f t="shared" si="4"/>
        <v>5.0000000000000003E-10</v>
      </c>
      <c r="E58">
        <f t="shared" si="10"/>
        <v>2.1938698463983265E-2</v>
      </c>
      <c r="F58">
        <f t="shared" si="5"/>
        <v>5.0000000000000003E-10</v>
      </c>
      <c r="G58">
        <f t="shared" si="0"/>
        <v>4.387739692796653E-15</v>
      </c>
      <c r="H58">
        <f t="shared" si="6"/>
        <v>1999999999.8459818</v>
      </c>
      <c r="I58">
        <f t="shared" si="7"/>
        <v>-17550.958769835026</v>
      </c>
      <c r="K58">
        <f t="shared" si="8"/>
        <v>1999999999.922991</v>
      </c>
      <c r="L58">
        <f t="shared" si="9"/>
        <v>-8.7754793853680428E-6</v>
      </c>
      <c r="M58">
        <f t="shared" si="1"/>
        <v>-1</v>
      </c>
    </row>
    <row r="59" spans="1:13" x14ac:dyDescent="0.15">
      <c r="A59" s="2">
        <f t="shared" si="2"/>
        <v>0</v>
      </c>
      <c r="B59" s="2">
        <f t="shared" si="3"/>
        <v>2.0000000000000001E-13</v>
      </c>
      <c r="C59" s="2">
        <f t="shared" si="4"/>
        <v>5.0000000000000003E-10</v>
      </c>
      <c r="E59">
        <f t="shared" si="10"/>
        <v>2.3255020371822262E-2</v>
      </c>
      <c r="F59">
        <f t="shared" si="5"/>
        <v>5.0000000000000003E-10</v>
      </c>
      <c r="G59">
        <f t="shared" si="0"/>
        <v>4.6510040743644527E-15</v>
      </c>
      <c r="H59">
        <f t="shared" si="6"/>
        <v>1999999999.8269451</v>
      </c>
      <c r="I59">
        <f t="shared" si="7"/>
        <v>-18604.016295848051</v>
      </c>
      <c r="K59">
        <f t="shared" si="8"/>
        <v>1999999999.9134727</v>
      </c>
      <c r="L59">
        <f t="shared" si="9"/>
        <v>-9.3020081484606118E-6</v>
      </c>
      <c r="M59">
        <f t="shared" si="1"/>
        <v>-1</v>
      </c>
    </row>
    <row r="60" spans="1:13" x14ac:dyDescent="0.15">
      <c r="A60" s="2">
        <f t="shared" si="2"/>
        <v>0</v>
      </c>
      <c r="B60" s="2">
        <f t="shared" si="3"/>
        <v>2.0000000000000001E-13</v>
      </c>
      <c r="C60" s="2">
        <f t="shared" si="4"/>
        <v>5.0000000000000003E-10</v>
      </c>
      <c r="E60">
        <f t="shared" si="10"/>
        <v>2.4650321594131597E-2</v>
      </c>
      <c r="F60">
        <f t="shared" si="5"/>
        <v>5.0000000000000003E-10</v>
      </c>
      <c r="G60">
        <f t="shared" si="0"/>
        <v>4.9300643188263196E-15</v>
      </c>
      <c r="H60">
        <f t="shared" si="6"/>
        <v>1999999999.8055558</v>
      </c>
      <c r="I60">
        <f t="shared" si="7"/>
        <v>-19720.257273388033</v>
      </c>
      <c r="K60">
        <f t="shared" si="8"/>
        <v>1999999999.9027779</v>
      </c>
      <c r="L60">
        <f t="shared" si="9"/>
        <v>-9.8601286373330977E-6</v>
      </c>
      <c r="M60">
        <f t="shared" si="1"/>
        <v>-1</v>
      </c>
    </row>
    <row r="61" spans="1:13" x14ac:dyDescent="0.15">
      <c r="A61" s="2">
        <f t="shared" si="2"/>
        <v>0</v>
      </c>
      <c r="B61" s="2">
        <f t="shared" si="3"/>
        <v>2.0000000000000001E-13</v>
      </c>
      <c r="C61" s="2">
        <f t="shared" si="4"/>
        <v>5.0000000000000003E-10</v>
      </c>
      <c r="E61">
        <f t="shared" si="10"/>
        <v>2.6129340889779494E-2</v>
      </c>
      <c r="F61">
        <f t="shared" si="5"/>
        <v>5.0000000000000003E-10</v>
      </c>
      <c r="G61">
        <f t="shared" si="0"/>
        <v>5.2258681779558991E-15</v>
      </c>
      <c r="H61">
        <f t="shared" si="6"/>
        <v>1999999999.7815225</v>
      </c>
      <c r="I61">
        <f t="shared" si="7"/>
        <v>-20903.472709540125</v>
      </c>
      <c r="K61">
        <f t="shared" si="8"/>
        <v>1999999999.8907611</v>
      </c>
      <c r="L61">
        <f t="shared" si="9"/>
        <v>-1.0451736355531219E-5</v>
      </c>
      <c r="M61">
        <f t="shared" si="1"/>
        <v>-1</v>
      </c>
    </row>
    <row r="62" spans="1:13" x14ac:dyDescent="0.15">
      <c r="A62" s="2">
        <f t="shared" si="2"/>
        <v>0</v>
      </c>
      <c r="B62" s="2">
        <f t="shared" si="3"/>
        <v>2.0000000000000001E-13</v>
      </c>
      <c r="C62" s="2">
        <f t="shared" si="4"/>
        <v>5.0000000000000003E-10</v>
      </c>
      <c r="E62">
        <f t="shared" si="10"/>
        <v>2.7697101343166265E-2</v>
      </c>
      <c r="F62">
        <f t="shared" si="5"/>
        <v>5.0000000000000003E-10</v>
      </c>
      <c r="G62">
        <f t="shared" si="0"/>
        <v>5.5394202686332531E-15</v>
      </c>
      <c r="H62">
        <f t="shared" si="6"/>
        <v>1999999999.7545187</v>
      </c>
      <c r="I62">
        <f t="shared" si="7"/>
        <v>-22157.681071813364</v>
      </c>
      <c r="K62">
        <f t="shared" si="8"/>
        <v>1999999999.877259</v>
      </c>
      <c r="L62">
        <f t="shared" si="9"/>
        <v>-1.1078840536813231E-5</v>
      </c>
      <c r="M62">
        <f t="shared" si="1"/>
        <v>-1</v>
      </c>
    </row>
    <row r="63" spans="1:13" x14ac:dyDescent="0.15">
      <c r="A63" s="2">
        <f t="shared" si="2"/>
        <v>0</v>
      </c>
      <c r="B63" s="2">
        <f t="shared" si="3"/>
        <v>2.0000000000000001E-13</v>
      </c>
      <c r="C63" s="2">
        <f t="shared" si="4"/>
        <v>5.0000000000000003E-10</v>
      </c>
      <c r="E63">
        <f t="shared" si="10"/>
        <v>2.9358927423756242E-2</v>
      </c>
      <c r="F63">
        <f t="shared" si="5"/>
        <v>5.0000000000000003E-10</v>
      </c>
      <c r="G63">
        <f t="shared" si="0"/>
        <v>5.8717854847512484E-15</v>
      </c>
      <c r="H63">
        <f t="shared" si="6"/>
        <v>1999999999.7241771</v>
      </c>
      <c r="I63">
        <f t="shared" si="7"/>
        <v>-23487.141935765849</v>
      </c>
      <c r="K63">
        <f t="shared" si="8"/>
        <v>1999999999.8620887</v>
      </c>
      <c r="L63">
        <f t="shared" si="9"/>
        <v>-1.1743570968962639E-5</v>
      </c>
      <c r="M63">
        <f t="shared" si="1"/>
        <v>-1</v>
      </c>
    </row>
    <row r="64" spans="1:13" x14ac:dyDescent="0.15">
      <c r="A64" s="2">
        <f t="shared" si="2"/>
        <v>0</v>
      </c>
      <c r="B64" s="2">
        <f t="shared" si="3"/>
        <v>2.0000000000000001E-13</v>
      </c>
      <c r="C64" s="2">
        <f t="shared" si="4"/>
        <v>5.0000000000000003E-10</v>
      </c>
      <c r="E64">
        <f t="shared" si="10"/>
        <v>3.1120463069181616E-2</v>
      </c>
      <c r="F64">
        <f t="shared" si="5"/>
        <v>5.0000000000000003E-10</v>
      </c>
      <c r="G64">
        <f t="shared" si="0"/>
        <v>6.2240926138363237E-15</v>
      </c>
      <c r="H64">
        <f t="shared" si="6"/>
        <v>1999999999.6900854</v>
      </c>
      <c r="I64">
        <f t="shared" si="7"/>
        <v>-24896.370451487419</v>
      </c>
      <c r="K64">
        <f t="shared" si="8"/>
        <v>1999999999.8450429</v>
      </c>
      <c r="L64">
        <f t="shared" si="9"/>
        <v>-1.2448185227029668E-5</v>
      </c>
      <c r="M64">
        <f t="shared" si="1"/>
        <v>-1</v>
      </c>
    </row>
    <row r="65" spans="1:13" x14ac:dyDescent="0.15">
      <c r="A65" s="2">
        <f t="shared" si="2"/>
        <v>0</v>
      </c>
      <c r="B65" s="2">
        <f t="shared" si="3"/>
        <v>2.0000000000000001E-13</v>
      </c>
      <c r="C65" s="2">
        <f t="shared" si="4"/>
        <v>5.0000000000000003E-10</v>
      </c>
      <c r="E65">
        <f t="shared" si="10"/>
        <v>3.2987690853332516E-2</v>
      </c>
      <c r="F65">
        <f t="shared" si="5"/>
        <v>5.0000000000000003E-10</v>
      </c>
      <c r="G65">
        <f t="shared" si="0"/>
        <v>6.5975381706665037E-15</v>
      </c>
      <c r="H65">
        <f t="shared" si="6"/>
        <v>1999999999.6517799</v>
      </c>
      <c r="I65">
        <f t="shared" si="7"/>
        <v>-26390.152678071223</v>
      </c>
      <c r="K65">
        <f t="shared" si="8"/>
        <v>1999999999.8258898</v>
      </c>
      <c r="L65">
        <f t="shared" si="9"/>
        <v>-1.3195076340567207E-5</v>
      </c>
      <c r="M65">
        <f t="shared" si="1"/>
        <v>-1</v>
      </c>
    </row>
    <row r="66" spans="1:13" x14ac:dyDescent="0.15">
      <c r="A66" s="2">
        <f t="shared" si="2"/>
        <v>0</v>
      </c>
      <c r="B66" s="2">
        <f t="shared" si="3"/>
        <v>2.0000000000000001E-13</v>
      </c>
      <c r="C66" s="2">
        <f t="shared" si="4"/>
        <v>5.0000000000000003E-10</v>
      </c>
      <c r="E66">
        <f t="shared" si="10"/>
        <v>3.4966952304532471E-2</v>
      </c>
      <c r="F66">
        <f t="shared" si="5"/>
        <v>5.0000000000000003E-10</v>
      </c>
      <c r="G66">
        <f t="shared" si="0"/>
        <v>6.9933904609064948E-15</v>
      </c>
      <c r="H66">
        <f t="shared" si="6"/>
        <v>1999999999.6087401</v>
      </c>
      <c r="I66">
        <f t="shared" si="7"/>
        <v>-27973.56183815351</v>
      </c>
      <c r="K66">
        <f t="shared" si="8"/>
        <v>1999999999.8043699</v>
      </c>
      <c r="L66">
        <f t="shared" si="9"/>
        <v>-1.398678092090091E-5</v>
      </c>
      <c r="M66">
        <f t="shared" si="1"/>
        <v>-1</v>
      </c>
    </row>
    <row r="67" spans="1:13" x14ac:dyDescent="0.15">
      <c r="A67" s="2">
        <f t="shared" si="2"/>
        <v>0</v>
      </c>
      <c r="B67" s="2">
        <f t="shared" si="3"/>
        <v>2.0000000000000001E-13</v>
      </c>
      <c r="C67" s="2">
        <f t="shared" si="4"/>
        <v>5.0000000000000003E-10</v>
      </c>
      <c r="E67">
        <f t="shared" si="10"/>
        <v>3.7064969442804421E-2</v>
      </c>
      <c r="F67">
        <f t="shared" si="5"/>
        <v>5.0000000000000003E-10</v>
      </c>
      <c r="G67">
        <f t="shared" si="0"/>
        <v>7.4129938885608849E-15</v>
      </c>
      <c r="H67">
        <f t="shared" si="6"/>
        <v>1999999999.5603802</v>
      </c>
      <c r="I67">
        <f t="shared" si="7"/>
        <v>-29651.975547725742</v>
      </c>
      <c r="K67">
        <f t="shared" si="8"/>
        <v>1999999999.7801902</v>
      </c>
      <c r="L67">
        <f t="shared" si="9"/>
        <v>-1.482598777603547E-5</v>
      </c>
      <c r="M67">
        <f t="shared" si="1"/>
        <v>-1</v>
      </c>
    </row>
    <row r="68" spans="1:13" x14ac:dyDescent="0.15">
      <c r="A68" s="2">
        <f t="shared" si="2"/>
        <v>0</v>
      </c>
      <c r="B68" s="2">
        <f t="shared" si="3"/>
        <v>2.0000000000000001E-13</v>
      </c>
      <c r="C68" s="2">
        <f t="shared" si="4"/>
        <v>5.0000000000000003E-10</v>
      </c>
      <c r="E68">
        <f t="shared" si="10"/>
        <v>3.9288867609372689E-2</v>
      </c>
      <c r="F68">
        <f t="shared" si="5"/>
        <v>5.0000000000000003E-10</v>
      </c>
      <c r="G68">
        <f t="shared" ref="G68:G131" si="11">B68*E$4:E$65536</f>
        <v>7.8577735218745379E-15</v>
      </c>
      <c r="H68">
        <f t="shared" ref="H68:H131" si="12">F68/(F68^2+G68^2)</f>
        <v>1999999999.5060432</v>
      </c>
      <c r="I68">
        <f t="shared" ref="I68:I131" si="13">-G68/(F68^2+G68^2)</f>
        <v>-31431.094079735351</v>
      </c>
      <c r="K68">
        <f t="shared" si="8"/>
        <v>1999999999.7530215</v>
      </c>
      <c r="L68">
        <f t="shared" si="9"/>
        <v>-1.5715547042455278E-5</v>
      </c>
      <c r="M68">
        <f t="shared" ref="M68:M131" si="14">SIGN(L68)</f>
        <v>-1</v>
      </c>
    </row>
    <row r="69" spans="1:13" x14ac:dyDescent="0.15">
      <c r="A69" s="2">
        <f t="shared" ref="A69:A132" si="15">A68</f>
        <v>0</v>
      </c>
      <c r="B69" s="2">
        <f t="shared" ref="B69:B132" si="16">B68</f>
        <v>2.0000000000000001E-13</v>
      </c>
      <c r="C69" s="2">
        <f t="shared" ref="C69:C132" si="17">C68</f>
        <v>5.0000000000000003E-10</v>
      </c>
      <c r="E69">
        <f t="shared" si="10"/>
        <v>4.1646199665935052E-2</v>
      </c>
      <c r="F69">
        <f t="shared" ref="F69:F132" si="18">-A69*E69^2+C69</f>
        <v>5.0000000000000003E-10</v>
      </c>
      <c r="G69">
        <f t="shared" si="11"/>
        <v>8.3292399331870111E-15</v>
      </c>
      <c r="H69">
        <f t="shared" si="12"/>
        <v>1999999999.4449902</v>
      </c>
      <c r="I69">
        <f t="shared" si="13"/>
        <v>-33316.959723502419</v>
      </c>
      <c r="K69">
        <f t="shared" ref="K69:K132" si="19">1/SQRT(F69^2+G69^2)</f>
        <v>1999999999.7224948</v>
      </c>
      <c r="L69">
        <f t="shared" ref="L69:L132" si="20">-ATAN(G69/F69)</f>
        <v>-1.6658479864833086E-5</v>
      </c>
      <c r="M69">
        <f t="shared" si="14"/>
        <v>-1</v>
      </c>
    </row>
    <row r="70" spans="1:13" x14ac:dyDescent="0.15">
      <c r="A70" s="2">
        <f t="shared" si="15"/>
        <v>0</v>
      </c>
      <c r="B70" s="2">
        <f t="shared" si="16"/>
        <v>2.0000000000000001E-13</v>
      </c>
      <c r="C70" s="2">
        <f t="shared" si="17"/>
        <v>5.0000000000000003E-10</v>
      </c>
      <c r="E70">
        <f t="shared" si="10"/>
        <v>4.4144971645891158E-2</v>
      </c>
      <c r="F70">
        <f t="shared" si="18"/>
        <v>5.0000000000000003E-10</v>
      </c>
      <c r="G70">
        <f t="shared" si="11"/>
        <v>8.8289943291782325E-15</v>
      </c>
      <c r="H70">
        <f t="shared" si="12"/>
        <v>1999999999.3763907</v>
      </c>
      <c r="I70">
        <f t="shared" si="13"/>
        <v>-35315.977305701243</v>
      </c>
      <c r="K70">
        <f t="shared" si="19"/>
        <v>1999999999.6881955</v>
      </c>
      <c r="L70">
        <f t="shared" si="20"/>
        <v>-1.7657988656521183E-5</v>
      </c>
      <c r="M70">
        <f t="shared" si="14"/>
        <v>-1</v>
      </c>
    </row>
    <row r="71" spans="1:13" x14ac:dyDescent="0.15">
      <c r="A71" s="2">
        <f t="shared" si="15"/>
        <v>0</v>
      </c>
      <c r="B71" s="2">
        <f t="shared" si="16"/>
        <v>2.0000000000000001E-13</v>
      </c>
      <c r="C71" s="2">
        <f t="shared" si="17"/>
        <v>5.0000000000000003E-10</v>
      </c>
      <c r="E71">
        <f t="shared" ref="E71:E134" si="21">E70*1.06</f>
        <v>4.6793669944644629E-2</v>
      </c>
      <c r="F71">
        <f t="shared" si="18"/>
        <v>5.0000000000000003E-10</v>
      </c>
      <c r="G71">
        <f t="shared" si="11"/>
        <v>9.3587339889289255E-15</v>
      </c>
      <c r="H71">
        <f t="shared" si="12"/>
        <v>1999999999.2993128</v>
      </c>
      <c r="I71">
        <f t="shared" si="13"/>
        <v>-37434.935942600612</v>
      </c>
      <c r="K71">
        <f t="shared" si="19"/>
        <v>1999999999.6496563</v>
      </c>
      <c r="L71">
        <f t="shared" si="20"/>
        <v>-1.8717467975672002E-5</v>
      </c>
      <c r="M71">
        <f t="shared" si="14"/>
        <v>-1</v>
      </c>
    </row>
    <row r="72" spans="1:13" x14ac:dyDescent="0.15">
      <c r="A72" s="2">
        <f t="shared" si="15"/>
        <v>0</v>
      </c>
      <c r="B72" s="2">
        <f t="shared" si="16"/>
        <v>2.0000000000000001E-13</v>
      </c>
      <c r="C72" s="2">
        <f t="shared" si="17"/>
        <v>5.0000000000000003E-10</v>
      </c>
      <c r="E72">
        <f t="shared" si="21"/>
        <v>4.9601290141323306E-2</v>
      </c>
      <c r="F72">
        <f t="shared" si="18"/>
        <v>5.0000000000000003E-10</v>
      </c>
      <c r="G72">
        <f t="shared" si="11"/>
        <v>9.9202580282646618E-15</v>
      </c>
      <c r="H72">
        <f t="shared" si="12"/>
        <v>1999999999.212708</v>
      </c>
      <c r="I72">
        <f t="shared" si="13"/>
        <v>-39681.032097438365</v>
      </c>
      <c r="K72">
        <f t="shared" si="19"/>
        <v>1999999999.6063538</v>
      </c>
      <c r="L72">
        <f t="shared" si="20"/>
        <v>-1.9840516053925944E-5</v>
      </c>
      <c r="M72">
        <f t="shared" si="14"/>
        <v>-1</v>
      </c>
    </row>
    <row r="73" spans="1:13" x14ac:dyDescent="0.15">
      <c r="A73" s="2">
        <f t="shared" si="15"/>
        <v>0</v>
      </c>
      <c r="B73" s="2">
        <f t="shared" si="16"/>
        <v>2.0000000000000001E-13</v>
      </c>
      <c r="C73" s="2">
        <f t="shared" si="17"/>
        <v>5.0000000000000003E-10</v>
      </c>
      <c r="E73">
        <f t="shared" si="21"/>
        <v>5.257736754980271E-2</v>
      </c>
      <c r="F73">
        <f t="shared" si="18"/>
        <v>5.0000000000000003E-10</v>
      </c>
      <c r="G73">
        <f t="shared" si="11"/>
        <v>1.0515473509960543E-14</v>
      </c>
      <c r="H73">
        <f t="shared" si="12"/>
        <v>1999999999.1153984</v>
      </c>
      <c r="I73">
        <f t="shared" si="13"/>
        <v>-42061.894021238157</v>
      </c>
      <c r="K73">
        <f t="shared" si="19"/>
        <v>1999999999.557699</v>
      </c>
      <c r="L73">
        <f t="shared" si="20"/>
        <v>-2.1030947016820415E-5</v>
      </c>
      <c r="M73">
        <f t="shared" si="14"/>
        <v>-1</v>
      </c>
    </row>
    <row r="74" spans="1:13" x14ac:dyDescent="0.15">
      <c r="A74" s="2">
        <f t="shared" si="15"/>
        <v>0</v>
      </c>
      <c r="B74" s="2">
        <f t="shared" si="16"/>
        <v>2.0000000000000001E-13</v>
      </c>
      <c r="C74" s="2">
        <f t="shared" si="17"/>
        <v>5.0000000000000003E-10</v>
      </c>
      <c r="E74">
        <f t="shared" si="21"/>
        <v>5.5732009602790879E-2</v>
      </c>
      <c r="F74">
        <f t="shared" si="18"/>
        <v>5.0000000000000003E-10</v>
      </c>
      <c r="G74">
        <f t="shared" si="11"/>
        <v>1.1146401920558175E-14</v>
      </c>
      <c r="H74">
        <f t="shared" si="12"/>
        <v>1999999999.0060618</v>
      </c>
      <c r="I74">
        <f t="shared" si="13"/>
        <v>-44585.607660075031</v>
      </c>
      <c r="K74">
        <f t="shared" si="19"/>
        <v>1999999999.503031</v>
      </c>
      <c r="L74">
        <f t="shared" si="20"/>
        <v>-2.2292803837423405E-5</v>
      </c>
      <c r="M74">
        <f t="shared" si="14"/>
        <v>-1</v>
      </c>
    </row>
    <row r="75" spans="1:13" x14ac:dyDescent="0.15">
      <c r="A75" s="2">
        <f t="shared" si="15"/>
        <v>0</v>
      </c>
      <c r="B75" s="2">
        <f t="shared" si="16"/>
        <v>2.0000000000000001E-13</v>
      </c>
      <c r="C75" s="2">
        <f t="shared" si="17"/>
        <v>5.0000000000000003E-10</v>
      </c>
      <c r="E75">
        <f t="shared" si="21"/>
        <v>5.9075930178958333E-2</v>
      </c>
      <c r="F75">
        <f t="shared" si="18"/>
        <v>5.0000000000000003E-10</v>
      </c>
      <c r="G75">
        <f t="shared" si="11"/>
        <v>1.1815186035791666E-14</v>
      </c>
      <c r="H75">
        <f t="shared" si="12"/>
        <v>1999999998.8832109</v>
      </c>
      <c r="I75">
        <f t="shared" si="13"/>
        <v>-47260.744116776521</v>
      </c>
      <c r="K75">
        <f t="shared" si="19"/>
        <v>1999999999.4416053</v>
      </c>
      <c r="L75">
        <f t="shared" si="20"/>
        <v>-2.3630372067184973E-5</v>
      </c>
      <c r="M75">
        <f t="shared" si="14"/>
        <v>-1</v>
      </c>
    </row>
    <row r="76" spans="1:13" x14ac:dyDescent="0.15">
      <c r="A76" s="2">
        <f t="shared" si="15"/>
        <v>0</v>
      </c>
      <c r="B76" s="2">
        <f t="shared" si="16"/>
        <v>2.0000000000000001E-13</v>
      </c>
      <c r="C76" s="2">
        <f t="shared" si="17"/>
        <v>5.0000000000000003E-10</v>
      </c>
      <c r="E76">
        <f t="shared" si="21"/>
        <v>6.2620485989695843E-2</v>
      </c>
      <c r="F76">
        <f t="shared" si="18"/>
        <v>5.0000000000000003E-10</v>
      </c>
      <c r="G76">
        <f t="shared" si="11"/>
        <v>1.2524097197939169E-14</v>
      </c>
      <c r="H76">
        <f t="shared" si="12"/>
        <v>1999999998.7451758</v>
      </c>
      <c r="I76">
        <f t="shared" si="13"/>
        <v>-50096.388760325593</v>
      </c>
      <c r="K76">
        <f t="shared" si="19"/>
        <v>1999999999.3725879</v>
      </c>
      <c r="L76">
        <f t="shared" si="20"/>
        <v>-2.5048194390639824E-5</v>
      </c>
      <c r="M76">
        <f t="shared" si="14"/>
        <v>-1</v>
      </c>
    </row>
    <row r="77" spans="1:13" x14ac:dyDescent="0.15">
      <c r="A77" s="2">
        <f t="shared" si="15"/>
        <v>0</v>
      </c>
      <c r="B77" s="2">
        <f t="shared" si="16"/>
        <v>2.0000000000000001E-13</v>
      </c>
      <c r="C77" s="2">
        <f t="shared" si="17"/>
        <v>5.0000000000000003E-10</v>
      </c>
      <c r="E77">
        <f t="shared" si="21"/>
        <v>6.6377715149077601E-2</v>
      </c>
      <c r="F77">
        <f t="shared" si="18"/>
        <v>5.0000000000000003E-10</v>
      </c>
      <c r="G77">
        <f t="shared" si="11"/>
        <v>1.3275543029815521E-14</v>
      </c>
      <c r="H77">
        <f t="shared" si="12"/>
        <v>1999999998.5900798</v>
      </c>
      <c r="I77">
        <f t="shared" si="13"/>
        <v>-53102.172081827164</v>
      </c>
      <c r="K77">
        <f t="shared" si="19"/>
        <v>1999999999.2950397</v>
      </c>
      <c r="L77">
        <f t="shared" si="20"/>
        <v>-2.6551086053391887E-5</v>
      </c>
      <c r="M77">
        <f t="shared" si="14"/>
        <v>-1</v>
      </c>
    </row>
    <row r="78" spans="1:13" x14ac:dyDescent="0.15">
      <c r="A78" s="2">
        <f t="shared" si="15"/>
        <v>0</v>
      </c>
      <c r="B78" s="2">
        <f t="shared" si="16"/>
        <v>2.0000000000000001E-13</v>
      </c>
      <c r="C78" s="2">
        <f t="shared" si="17"/>
        <v>5.0000000000000003E-10</v>
      </c>
      <c r="E78">
        <f t="shared" si="21"/>
        <v>7.0360378058022255E-2</v>
      </c>
      <c r="F78">
        <f t="shared" si="18"/>
        <v>5.0000000000000003E-10</v>
      </c>
      <c r="G78">
        <f t="shared" si="11"/>
        <v>1.4072075611604452E-14</v>
      </c>
      <c r="H78">
        <f t="shared" si="12"/>
        <v>1999999998.4158137</v>
      </c>
      <c r="I78">
        <f t="shared" si="13"/>
        <v>-56288.302401832225</v>
      </c>
      <c r="K78">
        <f t="shared" si="19"/>
        <v>1999999999.2079067</v>
      </c>
      <c r="L78">
        <f t="shared" si="20"/>
        <v>-2.8144151215777971E-5</v>
      </c>
      <c r="M78">
        <f t="shared" si="14"/>
        <v>-1</v>
      </c>
    </row>
    <row r="79" spans="1:13" x14ac:dyDescent="0.15">
      <c r="A79" s="2">
        <f t="shared" si="15"/>
        <v>0</v>
      </c>
      <c r="B79" s="2">
        <f t="shared" si="16"/>
        <v>2.0000000000000001E-13</v>
      </c>
      <c r="C79" s="2">
        <f t="shared" si="17"/>
        <v>5.0000000000000003E-10</v>
      </c>
      <c r="E79">
        <f t="shared" si="21"/>
        <v>7.458200074150359E-2</v>
      </c>
      <c r="F79">
        <f t="shared" si="18"/>
        <v>5.0000000000000003E-10</v>
      </c>
      <c r="G79">
        <f t="shared" si="11"/>
        <v>1.4916400148300719E-14</v>
      </c>
      <c r="H79">
        <f t="shared" si="12"/>
        <v>1999999998.2200081</v>
      </c>
      <c r="I79">
        <f t="shared" si="13"/>
        <v>-59665.600540100728</v>
      </c>
      <c r="K79">
        <f t="shared" si="19"/>
        <v>1999999999.1100039</v>
      </c>
      <c r="L79">
        <f t="shared" si="20"/>
        <v>-2.9832800287751078E-5</v>
      </c>
      <c r="M79">
        <f t="shared" si="14"/>
        <v>-1</v>
      </c>
    </row>
    <row r="80" spans="1:13" x14ac:dyDescent="0.15">
      <c r="A80" s="2">
        <f t="shared" si="15"/>
        <v>0</v>
      </c>
      <c r="B80" s="2">
        <f t="shared" si="16"/>
        <v>2.0000000000000001E-13</v>
      </c>
      <c r="C80" s="2">
        <f t="shared" si="17"/>
        <v>5.0000000000000003E-10</v>
      </c>
      <c r="E80">
        <f t="shared" si="21"/>
        <v>7.9056920785993814E-2</v>
      </c>
      <c r="F80">
        <f t="shared" si="18"/>
        <v>5.0000000000000003E-10</v>
      </c>
      <c r="G80">
        <f t="shared" si="11"/>
        <v>1.5811384157198762E-14</v>
      </c>
      <c r="H80">
        <f t="shared" si="12"/>
        <v>1999999998.0000012</v>
      </c>
      <c r="I80">
        <f t="shared" si="13"/>
        <v>-63245.536565549541</v>
      </c>
      <c r="K80">
        <f t="shared" si="19"/>
        <v>1999999999.0000005</v>
      </c>
      <c r="L80">
        <f t="shared" si="20"/>
        <v>-3.1622768303856601E-5</v>
      </c>
      <c r="M80">
        <f t="shared" si="14"/>
        <v>-1</v>
      </c>
    </row>
    <row r="81" spans="1:13" x14ac:dyDescent="0.15">
      <c r="A81" s="2">
        <f t="shared" si="15"/>
        <v>0</v>
      </c>
      <c r="B81" s="2">
        <f t="shared" si="16"/>
        <v>2.0000000000000001E-13</v>
      </c>
      <c r="C81" s="2">
        <f t="shared" si="17"/>
        <v>5.0000000000000003E-10</v>
      </c>
      <c r="E81">
        <f t="shared" si="21"/>
        <v>8.3800336033153441E-2</v>
      </c>
      <c r="F81">
        <f t="shared" si="18"/>
        <v>5.0000000000000003E-10</v>
      </c>
      <c r="G81">
        <f t="shared" si="11"/>
        <v>1.6760067206630688E-14</v>
      </c>
      <c r="H81">
        <f t="shared" si="12"/>
        <v>1999999997.7528009</v>
      </c>
      <c r="I81">
        <f t="shared" si="13"/>
        <v>-67040.26875119633</v>
      </c>
      <c r="K81">
        <f t="shared" si="19"/>
        <v>1999999998.8764002</v>
      </c>
      <c r="L81">
        <f t="shared" si="20"/>
        <v>-3.3520134400706972E-5</v>
      </c>
      <c r="M81">
        <f t="shared" si="14"/>
        <v>-1</v>
      </c>
    </row>
    <row r="82" spans="1:13" x14ac:dyDescent="0.15">
      <c r="A82" s="2">
        <f t="shared" si="15"/>
        <v>0</v>
      </c>
      <c r="B82" s="2">
        <f t="shared" si="16"/>
        <v>2.0000000000000001E-13</v>
      </c>
      <c r="C82" s="2">
        <f t="shared" si="17"/>
        <v>5.0000000000000003E-10</v>
      </c>
      <c r="E82">
        <f t="shared" si="21"/>
        <v>8.8828356195142649E-2</v>
      </c>
      <c r="F82">
        <f t="shared" si="18"/>
        <v>5.0000000000000003E-10</v>
      </c>
      <c r="G82">
        <f t="shared" si="11"/>
        <v>1.776567123902853E-14</v>
      </c>
      <c r="H82">
        <f t="shared" si="12"/>
        <v>1999999997.4750473</v>
      </c>
      <c r="I82">
        <f t="shared" si="13"/>
        <v>-71062.684866399155</v>
      </c>
      <c r="K82">
        <f t="shared" si="19"/>
        <v>1999999998.7375238</v>
      </c>
      <c r="L82">
        <f t="shared" si="20"/>
        <v>-3.5531342463104569E-5</v>
      </c>
      <c r="M82">
        <f t="shared" si="14"/>
        <v>-1</v>
      </c>
    </row>
    <row r="83" spans="1:13" x14ac:dyDescent="0.15">
      <c r="A83" s="2">
        <f t="shared" si="15"/>
        <v>0</v>
      </c>
      <c r="B83" s="2">
        <f t="shared" si="16"/>
        <v>2.0000000000000001E-13</v>
      </c>
      <c r="C83" s="2">
        <f t="shared" si="17"/>
        <v>5.0000000000000003E-10</v>
      </c>
      <c r="E83">
        <f t="shared" si="21"/>
        <v>9.4158057566851208E-2</v>
      </c>
      <c r="F83">
        <f t="shared" si="18"/>
        <v>5.0000000000000003E-10</v>
      </c>
      <c r="G83">
        <f t="shared" si="11"/>
        <v>1.8831611513370243E-14</v>
      </c>
      <c r="H83">
        <f t="shared" si="12"/>
        <v>1999999997.1629634</v>
      </c>
      <c r="I83">
        <f t="shared" si="13"/>
        <v>-75326.445946629028</v>
      </c>
      <c r="K83">
        <f t="shared" si="19"/>
        <v>1999999998.5814815</v>
      </c>
      <c r="L83">
        <f t="shared" si="20"/>
        <v>-3.7663223008931825E-5</v>
      </c>
      <c r="M83">
        <f t="shared" si="14"/>
        <v>-1</v>
      </c>
    </row>
    <row r="84" spans="1:13" x14ac:dyDescent="0.15">
      <c r="A84" s="2">
        <f t="shared" si="15"/>
        <v>0</v>
      </c>
      <c r="B84" s="2">
        <f t="shared" si="16"/>
        <v>2.0000000000000001E-13</v>
      </c>
      <c r="C84" s="2">
        <f t="shared" si="17"/>
        <v>5.0000000000000003E-10</v>
      </c>
      <c r="E84">
        <f t="shared" si="21"/>
        <v>9.9807541020862284E-2</v>
      </c>
      <c r="F84">
        <f t="shared" si="18"/>
        <v>5.0000000000000003E-10</v>
      </c>
      <c r="G84">
        <f t="shared" si="11"/>
        <v>1.9961508204172456E-14</v>
      </c>
      <c r="H84">
        <f t="shared" si="12"/>
        <v>1999999996.8123055</v>
      </c>
      <c r="I84">
        <f t="shared" si="13"/>
        <v>-79846.032689427448</v>
      </c>
      <c r="K84">
        <f t="shared" si="19"/>
        <v>1999999998.4061527</v>
      </c>
      <c r="L84">
        <f t="shared" si="20"/>
        <v>-3.9923016387134512E-5</v>
      </c>
      <c r="M84">
        <f t="shared" si="14"/>
        <v>-1</v>
      </c>
    </row>
    <row r="85" spans="1:13" x14ac:dyDescent="0.15">
      <c r="A85" s="2">
        <f t="shared" si="15"/>
        <v>0</v>
      </c>
      <c r="B85" s="2">
        <f t="shared" si="16"/>
        <v>2.0000000000000001E-13</v>
      </c>
      <c r="C85" s="2">
        <f t="shared" si="17"/>
        <v>5.0000000000000003E-10</v>
      </c>
      <c r="E85">
        <f t="shared" si="21"/>
        <v>0.10579599348211402</v>
      </c>
      <c r="F85">
        <f t="shared" si="18"/>
        <v>5.0000000000000003E-10</v>
      </c>
      <c r="G85">
        <f t="shared" si="11"/>
        <v>2.1159198696422804E-14</v>
      </c>
      <c r="H85">
        <f t="shared" si="12"/>
        <v>1999999996.4183066</v>
      </c>
      <c r="I85">
        <f t="shared" si="13"/>
        <v>-84636.79463411968</v>
      </c>
      <c r="K85">
        <f t="shared" si="19"/>
        <v>1999999998.2091529</v>
      </c>
      <c r="L85">
        <f t="shared" si="20"/>
        <v>-4.2318397367583679E-5</v>
      </c>
      <c r="M85">
        <f t="shared" si="14"/>
        <v>-1</v>
      </c>
    </row>
    <row r="86" spans="1:13" x14ac:dyDescent="0.15">
      <c r="A86" s="2">
        <f t="shared" si="15"/>
        <v>0</v>
      </c>
      <c r="B86" s="2">
        <f t="shared" si="16"/>
        <v>2.0000000000000001E-13</v>
      </c>
      <c r="C86" s="2">
        <f t="shared" si="17"/>
        <v>5.0000000000000003E-10</v>
      </c>
      <c r="E86">
        <f t="shared" si="21"/>
        <v>0.11214375309104087</v>
      </c>
      <c r="F86">
        <f t="shared" si="18"/>
        <v>5.0000000000000003E-10</v>
      </c>
      <c r="G86">
        <f t="shared" si="11"/>
        <v>2.2428750618208175E-14</v>
      </c>
      <c r="H86">
        <f t="shared" si="12"/>
        <v>1999999995.9756091</v>
      </c>
      <c r="I86">
        <f t="shared" si="13"/>
        <v>-89715.002292308578</v>
      </c>
      <c r="K86">
        <f t="shared" si="19"/>
        <v>1999999997.9878044</v>
      </c>
      <c r="L86">
        <f t="shared" si="20"/>
        <v>-4.4857501206328991E-5</v>
      </c>
      <c r="M86">
        <f t="shared" si="14"/>
        <v>-1</v>
      </c>
    </row>
    <row r="87" spans="1:13" x14ac:dyDescent="0.15">
      <c r="A87" s="2">
        <f t="shared" si="15"/>
        <v>0</v>
      </c>
      <c r="B87" s="2">
        <f t="shared" si="16"/>
        <v>2.0000000000000001E-13</v>
      </c>
      <c r="C87" s="2">
        <f t="shared" si="17"/>
        <v>5.0000000000000003E-10</v>
      </c>
      <c r="E87">
        <f t="shared" si="21"/>
        <v>0.11887237827650332</v>
      </c>
      <c r="F87">
        <f t="shared" si="18"/>
        <v>5.0000000000000003E-10</v>
      </c>
      <c r="G87">
        <f t="shared" si="11"/>
        <v>2.3774475655300665E-14</v>
      </c>
      <c r="H87">
        <f t="shared" si="12"/>
        <v>1999999995.4781945</v>
      </c>
      <c r="I87">
        <f t="shared" si="13"/>
        <v>-95097.902406195557</v>
      </c>
      <c r="K87">
        <f t="shared" si="19"/>
        <v>1999999997.7390974</v>
      </c>
      <c r="L87">
        <f t="shared" si="20"/>
        <v>-4.7548951274766803E-5</v>
      </c>
      <c r="M87">
        <f t="shared" si="14"/>
        <v>-1</v>
      </c>
    </row>
    <row r="88" spans="1:13" x14ac:dyDescent="0.15">
      <c r="A88" s="2">
        <f t="shared" si="15"/>
        <v>0</v>
      </c>
      <c r="B88" s="2">
        <f t="shared" si="16"/>
        <v>2.0000000000000001E-13</v>
      </c>
      <c r="C88" s="2">
        <f t="shared" si="17"/>
        <v>5.0000000000000003E-10</v>
      </c>
      <c r="E88">
        <f t="shared" si="21"/>
        <v>0.12600472097309354</v>
      </c>
      <c r="F88">
        <f t="shared" si="18"/>
        <v>5.0000000000000003E-10</v>
      </c>
      <c r="G88">
        <f t="shared" si="11"/>
        <v>2.5200944194618709E-14</v>
      </c>
      <c r="H88">
        <f t="shared" si="12"/>
        <v>1999999994.9192994</v>
      </c>
      <c r="I88">
        <f t="shared" si="13"/>
        <v>-100803.77652239792</v>
      </c>
      <c r="K88">
        <f t="shared" si="19"/>
        <v>1999999997.4596496</v>
      </c>
      <c r="L88">
        <f t="shared" si="20"/>
        <v>-5.040188834655793E-5</v>
      </c>
      <c r="M88">
        <f t="shared" si="14"/>
        <v>-1</v>
      </c>
    </row>
    <row r="89" spans="1:13" x14ac:dyDescent="0.15">
      <c r="A89" s="2">
        <f t="shared" si="15"/>
        <v>0</v>
      </c>
      <c r="B89" s="2">
        <f t="shared" si="16"/>
        <v>2.0000000000000001E-13</v>
      </c>
      <c r="C89" s="2">
        <f t="shared" si="17"/>
        <v>5.0000000000000003E-10</v>
      </c>
      <c r="E89">
        <f t="shared" si="21"/>
        <v>0.13356500423147916</v>
      </c>
      <c r="F89">
        <f t="shared" si="18"/>
        <v>5.0000000000000003E-10</v>
      </c>
      <c r="G89">
        <f t="shared" si="11"/>
        <v>2.6713000846295832E-14</v>
      </c>
      <c r="H89">
        <f t="shared" si="12"/>
        <v>1999999994.2913249</v>
      </c>
      <c r="I89">
        <f t="shared" si="13"/>
        <v>-106852.00308019163</v>
      </c>
      <c r="K89">
        <f t="shared" si="19"/>
        <v>1999999997.1456623</v>
      </c>
      <c r="L89">
        <f t="shared" si="20"/>
        <v>-5.3426001641759712E-5</v>
      </c>
      <c r="M89">
        <f t="shared" si="14"/>
        <v>-1</v>
      </c>
    </row>
    <row r="90" spans="1:13" x14ac:dyDescent="0.15">
      <c r="A90" s="2">
        <f t="shared" si="15"/>
        <v>0</v>
      </c>
      <c r="B90" s="2">
        <f t="shared" si="16"/>
        <v>2.0000000000000001E-13</v>
      </c>
      <c r="C90" s="2">
        <f t="shared" si="17"/>
        <v>5.0000000000000003E-10</v>
      </c>
      <c r="E90">
        <f t="shared" si="21"/>
        <v>0.14157890448536792</v>
      </c>
      <c r="F90">
        <f t="shared" si="18"/>
        <v>5.0000000000000003E-10</v>
      </c>
      <c r="G90">
        <f t="shared" si="11"/>
        <v>2.8315780897073583E-14</v>
      </c>
      <c r="H90">
        <f t="shared" si="12"/>
        <v>1999999993.5857322</v>
      </c>
      <c r="I90">
        <f t="shared" si="13"/>
        <v>-113263.12322504433</v>
      </c>
      <c r="K90">
        <f t="shared" si="19"/>
        <v>1999999996.792866</v>
      </c>
      <c r="L90">
        <f t="shared" si="20"/>
        <v>-5.66315617336055E-5</v>
      </c>
      <c r="M90">
        <f t="shared" si="14"/>
        <v>-1</v>
      </c>
    </row>
    <row r="91" spans="1:13" x14ac:dyDescent="0.15">
      <c r="A91" s="2">
        <f t="shared" si="15"/>
        <v>0</v>
      </c>
      <c r="B91" s="2">
        <f t="shared" si="16"/>
        <v>2.0000000000000001E-13</v>
      </c>
      <c r="C91" s="2">
        <f t="shared" si="17"/>
        <v>5.0000000000000003E-10</v>
      </c>
      <c r="E91">
        <f t="shared" si="21"/>
        <v>0.15007363875449001</v>
      </c>
      <c r="F91">
        <f t="shared" si="18"/>
        <v>5.0000000000000003E-10</v>
      </c>
      <c r="G91">
        <f t="shared" si="11"/>
        <v>3.0014727750898E-14</v>
      </c>
      <c r="H91">
        <f t="shared" si="12"/>
        <v>1999999992.7929289</v>
      </c>
      <c r="I91">
        <f t="shared" si="13"/>
        <v>-120058.91057095544</v>
      </c>
      <c r="K91">
        <f t="shared" si="19"/>
        <v>1999999996.3964646</v>
      </c>
      <c r="L91">
        <f t="shared" si="20"/>
        <v>-6.0029455429689903E-5</v>
      </c>
      <c r="M91">
        <f t="shared" si="14"/>
        <v>-1</v>
      </c>
    </row>
    <row r="92" spans="1:13" x14ac:dyDescent="0.15">
      <c r="A92" s="2">
        <f t="shared" si="15"/>
        <v>0</v>
      </c>
      <c r="B92" s="2">
        <f t="shared" si="16"/>
        <v>2.0000000000000001E-13</v>
      </c>
      <c r="C92" s="2">
        <f t="shared" si="17"/>
        <v>5.0000000000000003E-10</v>
      </c>
      <c r="E92">
        <f t="shared" si="21"/>
        <v>0.15907805707975942</v>
      </c>
      <c r="F92">
        <f t="shared" si="18"/>
        <v>5.0000000000000003E-10</v>
      </c>
      <c r="G92">
        <f t="shared" si="11"/>
        <v>3.1815611415951883E-14</v>
      </c>
      <c r="H92">
        <f t="shared" si="12"/>
        <v>1999999991.9021349</v>
      </c>
      <c r="I92">
        <f t="shared" si="13"/>
        <v>-127262.44514853046</v>
      </c>
      <c r="K92">
        <f t="shared" si="19"/>
        <v>1999999995.9510674</v>
      </c>
      <c r="L92">
        <f t="shared" si="20"/>
        <v>-6.3631222746024263E-5</v>
      </c>
      <c r="M92">
        <f t="shared" si="14"/>
        <v>-1</v>
      </c>
    </row>
    <row r="93" spans="1:13" x14ac:dyDescent="0.15">
      <c r="A93" s="2">
        <f t="shared" si="15"/>
        <v>0</v>
      </c>
      <c r="B93" s="2">
        <f t="shared" si="16"/>
        <v>2.0000000000000001E-13</v>
      </c>
      <c r="C93" s="2">
        <f t="shared" si="17"/>
        <v>5.0000000000000003E-10</v>
      </c>
      <c r="E93">
        <f t="shared" si="21"/>
        <v>0.16862274050454498</v>
      </c>
      <c r="F93">
        <f t="shared" si="18"/>
        <v>5.0000000000000003E-10</v>
      </c>
      <c r="G93">
        <f t="shared" si="11"/>
        <v>3.3724548100909E-14</v>
      </c>
      <c r="H93">
        <f t="shared" si="12"/>
        <v>1999999990.9012392</v>
      </c>
      <c r="I93">
        <f t="shared" si="13"/>
        <v>-134898.19178993278</v>
      </c>
      <c r="K93">
        <f t="shared" si="19"/>
        <v>1999999995.4506195</v>
      </c>
      <c r="L93">
        <f t="shared" si="20"/>
        <v>-6.744909609953413E-5</v>
      </c>
      <c r="M93">
        <f t="shared" si="14"/>
        <v>-1</v>
      </c>
    </row>
    <row r="94" spans="1:13" x14ac:dyDescent="0.15">
      <c r="A94" s="2">
        <f t="shared" si="15"/>
        <v>0</v>
      </c>
      <c r="B94" s="2">
        <f t="shared" si="16"/>
        <v>2.0000000000000001E-13</v>
      </c>
      <c r="C94" s="2">
        <f t="shared" si="17"/>
        <v>5.0000000000000003E-10</v>
      </c>
      <c r="E94">
        <f t="shared" si="21"/>
        <v>0.17874010493481768</v>
      </c>
      <c r="F94">
        <f t="shared" si="18"/>
        <v>5.0000000000000003E-10</v>
      </c>
      <c r="G94">
        <f t="shared" si="11"/>
        <v>3.5748020986963539E-14</v>
      </c>
      <c r="H94">
        <f t="shared" si="12"/>
        <v>1999999989.7766318</v>
      </c>
      <c r="I94">
        <f t="shared" si="13"/>
        <v>-142992.08321692378</v>
      </c>
      <c r="K94">
        <f t="shared" si="19"/>
        <v>1999999994.8883162</v>
      </c>
      <c r="L94">
        <f t="shared" si="20"/>
        <v>-7.149604185210534E-5</v>
      </c>
      <c r="M94">
        <f t="shared" si="14"/>
        <v>-1</v>
      </c>
    </row>
    <row r="95" spans="1:13" x14ac:dyDescent="0.15">
      <c r="A95" s="2">
        <f t="shared" si="15"/>
        <v>0</v>
      </c>
      <c r="B95" s="2">
        <f t="shared" si="16"/>
        <v>2.0000000000000001E-13</v>
      </c>
      <c r="C95" s="2">
        <f t="shared" si="17"/>
        <v>5.0000000000000003E-10</v>
      </c>
      <c r="E95">
        <f t="shared" si="21"/>
        <v>0.18946451123090674</v>
      </c>
      <c r="F95">
        <f t="shared" si="18"/>
        <v>5.0000000000000003E-10</v>
      </c>
      <c r="G95">
        <f t="shared" si="11"/>
        <v>3.7892902246181348E-14</v>
      </c>
      <c r="H95">
        <f t="shared" si="12"/>
        <v>1999999988.5130236</v>
      </c>
      <c r="I95">
        <f t="shared" si="13"/>
        <v>-151571.60811417564</v>
      </c>
      <c r="K95">
        <f t="shared" si="19"/>
        <v>1999999994.2565119</v>
      </c>
      <c r="L95">
        <f t="shared" si="20"/>
        <v>-7.5785804347271074E-5</v>
      </c>
      <c r="M95">
        <f t="shared" si="14"/>
        <v>-1</v>
      </c>
    </row>
    <row r="96" spans="1:13" x14ac:dyDescent="0.15">
      <c r="A96" s="2">
        <f t="shared" si="15"/>
        <v>0</v>
      </c>
      <c r="B96" s="2">
        <f t="shared" si="16"/>
        <v>2.0000000000000001E-13</v>
      </c>
      <c r="C96" s="2">
        <f t="shared" si="17"/>
        <v>5.0000000000000003E-10</v>
      </c>
      <c r="E96">
        <f t="shared" si="21"/>
        <v>0.20083238190476116</v>
      </c>
      <c r="F96">
        <f t="shared" si="18"/>
        <v>5.0000000000000003E-10</v>
      </c>
      <c r="G96">
        <f t="shared" si="11"/>
        <v>4.0166476380952232E-14</v>
      </c>
      <c r="H96">
        <f t="shared" si="12"/>
        <v>1999999987.0932333</v>
      </c>
      <c r="I96">
        <f t="shared" si="13"/>
        <v>-160665.90448697025</v>
      </c>
      <c r="K96">
        <f t="shared" si="19"/>
        <v>1999999993.5466168</v>
      </c>
      <c r="L96">
        <f t="shared" si="20"/>
        <v>-8.0332952589098018E-5</v>
      </c>
      <c r="M96">
        <f t="shared" si="14"/>
        <v>-1</v>
      </c>
    </row>
    <row r="97" spans="1:13" x14ac:dyDescent="0.15">
      <c r="A97" s="2">
        <f t="shared" si="15"/>
        <v>0</v>
      </c>
      <c r="B97" s="2">
        <f t="shared" si="16"/>
        <v>2.0000000000000001E-13</v>
      </c>
      <c r="C97" s="2">
        <f t="shared" si="17"/>
        <v>5.0000000000000003E-10</v>
      </c>
      <c r="E97">
        <f t="shared" si="21"/>
        <v>0.21288232481904684</v>
      </c>
      <c r="F97">
        <f t="shared" si="18"/>
        <v>5.0000000000000003E-10</v>
      </c>
      <c r="G97">
        <f t="shared" si="11"/>
        <v>4.2576464963809371E-14</v>
      </c>
      <c r="H97">
        <f t="shared" si="12"/>
        <v>1999999985.4979572</v>
      </c>
      <c r="I97">
        <f t="shared" si="13"/>
        <v>-170305.85862034603</v>
      </c>
      <c r="K97">
        <f t="shared" si="19"/>
        <v>1999999992.7489784</v>
      </c>
      <c r="L97">
        <f t="shared" si="20"/>
        <v>-8.5152929721803505E-5</v>
      </c>
      <c r="M97">
        <f t="shared" si="14"/>
        <v>-1</v>
      </c>
    </row>
    <row r="98" spans="1:13" x14ac:dyDescent="0.15">
      <c r="A98" s="2">
        <f t="shared" si="15"/>
        <v>0</v>
      </c>
      <c r="B98" s="2">
        <f t="shared" si="16"/>
        <v>2.0000000000000001E-13</v>
      </c>
      <c r="C98" s="2">
        <f t="shared" si="17"/>
        <v>5.0000000000000003E-10</v>
      </c>
      <c r="E98">
        <f t="shared" si="21"/>
        <v>0.22565526430818966</v>
      </c>
      <c r="F98">
        <f t="shared" si="18"/>
        <v>5.0000000000000003E-10</v>
      </c>
      <c r="G98">
        <f t="shared" si="11"/>
        <v>4.5131052861637936E-14</v>
      </c>
      <c r="H98">
        <f t="shared" si="12"/>
        <v>1999999983.7055047</v>
      </c>
      <c r="I98">
        <f t="shared" si="13"/>
        <v>-180524.20997577626</v>
      </c>
      <c r="K98">
        <f t="shared" si="19"/>
        <v>1999999991.8527522</v>
      </c>
      <c r="L98">
        <f t="shared" si="20"/>
        <v>-9.0262105478146614E-5</v>
      </c>
      <c r="M98">
        <f t="shared" si="14"/>
        <v>-1</v>
      </c>
    </row>
    <row r="99" spans="1:13" x14ac:dyDescent="0.15">
      <c r="A99" s="2">
        <f t="shared" si="15"/>
        <v>0</v>
      </c>
      <c r="B99" s="2">
        <f t="shared" si="16"/>
        <v>2.0000000000000001E-13</v>
      </c>
      <c r="C99" s="2">
        <f t="shared" si="17"/>
        <v>5.0000000000000003E-10</v>
      </c>
      <c r="E99">
        <f t="shared" si="21"/>
        <v>0.23919458016668105</v>
      </c>
      <c r="F99">
        <f t="shared" si="18"/>
        <v>5.0000000000000003E-10</v>
      </c>
      <c r="G99">
        <f t="shared" si="11"/>
        <v>4.7838916033336209E-14</v>
      </c>
      <c r="H99">
        <f t="shared" si="12"/>
        <v>1999999981.691505</v>
      </c>
      <c r="I99">
        <f t="shared" si="13"/>
        <v>-191355.66238162771</v>
      </c>
      <c r="K99">
        <f t="shared" si="19"/>
        <v>1999999990.8457525</v>
      </c>
      <c r="L99">
        <f t="shared" si="20"/>
        <v>-9.5677831774719561E-5</v>
      </c>
      <c r="M99">
        <f t="shared" si="14"/>
        <v>-1</v>
      </c>
    </row>
    <row r="100" spans="1:13" x14ac:dyDescent="0.15">
      <c r="A100" s="2">
        <f t="shared" si="15"/>
        <v>0</v>
      </c>
      <c r="B100" s="2">
        <f t="shared" si="16"/>
        <v>2.0000000000000001E-13</v>
      </c>
      <c r="C100" s="2">
        <f t="shared" si="17"/>
        <v>5.0000000000000003E-10</v>
      </c>
      <c r="E100">
        <f t="shared" si="21"/>
        <v>0.25354625497668193</v>
      </c>
      <c r="F100">
        <f t="shared" si="18"/>
        <v>5.0000000000000003E-10</v>
      </c>
      <c r="G100">
        <f t="shared" si="11"/>
        <v>5.0709250995336388E-14</v>
      </c>
      <c r="H100">
        <f t="shared" si="12"/>
        <v>1999999979.428575</v>
      </c>
      <c r="I100">
        <f t="shared" si="13"/>
        <v>-202837.00189502243</v>
      </c>
      <c r="K100">
        <f t="shared" si="19"/>
        <v>1999999989.7142873</v>
      </c>
      <c r="L100">
        <f t="shared" si="20"/>
        <v>-1.0141850164295225E-4</v>
      </c>
      <c r="M100">
        <f t="shared" si="14"/>
        <v>-1</v>
      </c>
    </row>
    <row r="101" spans="1:13" x14ac:dyDescent="0.15">
      <c r="A101" s="2">
        <f t="shared" si="15"/>
        <v>0</v>
      </c>
      <c r="B101" s="2">
        <f t="shared" si="16"/>
        <v>2.0000000000000001E-13</v>
      </c>
      <c r="C101" s="2">
        <f t="shared" si="17"/>
        <v>5.0000000000000003E-10</v>
      </c>
      <c r="E101">
        <f t="shared" si="21"/>
        <v>0.26875903027528286</v>
      </c>
      <c r="F101">
        <f t="shared" si="18"/>
        <v>5.0000000000000003E-10</v>
      </c>
      <c r="G101">
        <f t="shared" si="11"/>
        <v>5.3751806055056573E-14</v>
      </c>
      <c r="H101">
        <f t="shared" si="12"/>
        <v>1999999976.885947</v>
      </c>
      <c r="I101">
        <f t="shared" si="13"/>
        <v>-215007.2217353821</v>
      </c>
      <c r="K101">
        <f t="shared" si="19"/>
        <v>1999999988.4429731</v>
      </c>
      <c r="L101">
        <f t="shared" si="20"/>
        <v>-1.0750361169597244E-4</v>
      </c>
      <c r="M101">
        <f t="shared" si="14"/>
        <v>-1</v>
      </c>
    </row>
    <row r="102" spans="1:13" x14ac:dyDescent="0.15">
      <c r="A102" s="2">
        <f t="shared" si="15"/>
        <v>0</v>
      </c>
      <c r="B102" s="2">
        <f t="shared" si="16"/>
        <v>2.0000000000000001E-13</v>
      </c>
      <c r="C102" s="2">
        <f t="shared" si="17"/>
        <v>5.0000000000000003E-10</v>
      </c>
      <c r="E102">
        <f t="shared" si="21"/>
        <v>0.28488457209179985</v>
      </c>
      <c r="F102">
        <f t="shared" si="18"/>
        <v>5.0000000000000003E-10</v>
      </c>
      <c r="G102">
        <f t="shared" si="11"/>
        <v>5.6976914418359975E-14</v>
      </c>
      <c r="H102">
        <f t="shared" si="12"/>
        <v>1999999974.0290499</v>
      </c>
      <c r="I102">
        <f t="shared" si="13"/>
        <v>-227907.6547139507</v>
      </c>
      <c r="K102">
        <f t="shared" si="19"/>
        <v>1999999987.0145249</v>
      </c>
      <c r="L102">
        <f t="shared" si="20"/>
        <v>-1.1395382834347175E-4</v>
      </c>
      <c r="M102">
        <f t="shared" si="14"/>
        <v>-1</v>
      </c>
    </row>
    <row r="103" spans="1:13" x14ac:dyDescent="0.15">
      <c r="A103" s="2">
        <f t="shared" si="15"/>
        <v>0</v>
      </c>
      <c r="B103" s="2">
        <f t="shared" si="16"/>
        <v>2.0000000000000001E-13</v>
      </c>
      <c r="C103" s="2">
        <f t="shared" si="17"/>
        <v>5.0000000000000003E-10</v>
      </c>
      <c r="E103">
        <f t="shared" si="21"/>
        <v>0.30197764641730784</v>
      </c>
      <c r="F103">
        <f t="shared" si="18"/>
        <v>5.0000000000000003E-10</v>
      </c>
      <c r="G103">
        <f t="shared" si="11"/>
        <v>6.0395529283461569E-14</v>
      </c>
      <c r="H103">
        <f t="shared" si="12"/>
        <v>1999999970.8190405</v>
      </c>
      <c r="I103">
        <f t="shared" si="13"/>
        <v>-241582.11360904729</v>
      </c>
      <c r="K103">
        <f t="shared" si="19"/>
        <v>1999999985.4095199</v>
      </c>
      <c r="L103">
        <f t="shared" si="20"/>
        <v>-1.2079105797945665E-4</v>
      </c>
      <c r="M103">
        <f t="shared" si="14"/>
        <v>-1</v>
      </c>
    </row>
    <row r="104" spans="1:13" x14ac:dyDescent="0.15">
      <c r="A104" s="2">
        <f t="shared" si="15"/>
        <v>0</v>
      </c>
      <c r="B104" s="2">
        <f t="shared" si="16"/>
        <v>2.0000000000000001E-13</v>
      </c>
      <c r="C104" s="2">
        <f t="shared" si="17"/>
        <v>5.0000000000000003E-10</v>
      </c>
      <c r="E104">
        <f t="shared" si="21"/>
        <v>0.32009630520234633</v>
      </c>
      <c r="F104">
        <f t="shared" si="18"/>
        <v>5.0000000000000003E-10</v>
      </c>
      <c r="G104">
        <f t="shared" si="11"/>
        <v>6.4019261040469273E-14</v>
      </c>
      <c r="H104">
        <f t="shared" si="12"/>
        <v>1999999967.2122743</v>
      </c>
      <c r="I104">
        <f t="shared" si="13"/>
        <v>-256077.03996378512</v>
      </c>
      <c r="K104">
        <f t="shared" si="19"/>
        <v>1999999983.6061368</v>
      </c>
      <c r="L104">
        <f t="shared" si="20"/>
        <v>-1.2803852138125655E-4</v>
      </c>
      <c r="M104">
        <f t="shared" si="14"/>
        <v>-1</v>
      </c>
    </row>
    <row r="105" spans="1:13" x14ac:dyDescent="0.15">
      <c r="A105" s="2">
        <f t="shared" si="15"/>
        <v>0</v>
      </c>
      <c r="B105" s="2">
        <f t="shared" si="16"/>
        <v>2.0000000000000001E-13</v>
      </c>
      <c r="C105" s="2">
        <f t="shared" si="17"/>
        <v>5.0000000000000003E-10</v>
      </c>
      <c r="E105">
        <f t="shared" si="21"/>
        <v>0.33930208351448715</v>
      </c>
      <c r="F105">
        <f t="shared" si="18"/>
        <v>5.0000000000000003E-10</v>
      </c>
      <c r="G105">
        <f t="shared" si="11"/>
        <v>6.7860416702897434E-14</v>
      </c>
      <c r="H105">
        <f t="shared" si="12"/>
        <v>1999999963.1597114</v>
      </c>
      <c r="I105">
        <f t="shared" si="13"/>
        <v>-271441.66181159503</v>
      </c>
      <c r="K105">
        <f t="shared" si="19"/>
        <v>1999999981.5798554</v>
      </c>
      <c r="L105">
        <f t="shared" si="20"/>
        <v>-1.357208325724624E-4</v>
      </c>
      <c r="M105">
        <f t="shared" si="14"/>
        <v>-1</v>
      </c>
    </row>
    <row r="106" spans="1:13" x14ac:dyDescent="0.15">
      <c r="A106" s="2">
        <f t="shared" si="15"/>
        <v>0</v>
      </c>
      <c r="B106" s="2">
        <f t="shared" si="16"/>
        <v>2.0000000000000001E-13</v>
      </c>
      <c r="C106" s="2">
        <f t="shared" si="17"/>
        <v>5.0000000000000003E-10</v>
      </c>
      <c r="E106">
        <f t="shared" si="21"/>
        <v>0.35966020852535641</v>
      </c>
      <c r="F106">
        <f t="shared" si="18"/>
        <v>5.0000000000000003E-10</v>
      </c>
      <c r="G106">
        <f t="shared" si="11"/>
        <v>7.1932041705071288E-14</v>
      </c>
      <c r="H106">
        <f t="shared" si="12"/>
        <v>1999999958.606252</v>
      </c>
      <c r="I106">
        <f t="shared" si="13"/>
        <v>-287728.16086521151</v>
      </c>
      <c r="K106">
        <f t="shared" si="19"/>
        <v>1999999979.3031259</v>
      </c>
      <c r="L106">
        <f t="shared" si="20"/>
        <v>-1.4386408241763029E-4</v>
      </c>
      <c r="M106">
        <f t="shared" si="14"/>
        <v>-1</v>
      </c>
    </row>
    <row r="107" spans="1:13" x14ac:dyDescent="0.15">
      <c r="A107" s="2">
        <f t="shared" si="15"/>
        <v>0</v>
      </c>
      <c r="B107" s="2">
        <f t="shared" si="16"/>
        <v>2.0000000000000001E-13</v>
      </c>
      <c r="C107" s="2">
        <f t="shared" si="17"/>
        <v>5.0000000000000003E-10</v>
      </c>
      <c r="E107">
        <f t="shared" si="21"/>
        <v>0.38123982103687781</v>
      </c>
      <c r="F107">
        <f t="shared" si="18"/>
        <v>5.0000000000000003E-10</v>
      </c>
      <c r="G107">
        <f t="shared" si="11"/>
        <v>7.6247964207375569E-14</v>
      </c>
      <c r="H107">
        <f t="shared" si="12"/>
        <v>1999999953.4899848</v>
      </c>
      <c r="I107">
        <f t="shared" si="13"/>
        <v>-304991.84973691427</v>
      </c>
      <c r="K107">
        <f t="shared" si="19"/>
        <v>1999999976.7449923</v>
      </c>
      <c r="L107">
        <f t="shared" si="20"/>
        <v>-1.5249592723265312E-4</v>
      </c>
      <c r="M107">
        <f t="shared" si="14"/>
        <v>-1</v>
      </c>
    </row>
    <row r="108" spans="1:13" x14ac:dyDescent="0.15">
      <c r="A108" s="2">
        <f t="shared" si="15"/>
        <v>0</v>
      </c>
      <c r="B108" s="2">
        <f t="shared" si="16"/>
        <v>2.0000000000000001E-13</v>
      </c>
      <c r="C108" s="2">
        <f t="shared" si="17"/>
        <v>5.0000000000000003E-10</v>
      </c>
      <c r="E108">
        <f t="shared" si="21"/>
        <v>0.4041142102990905</v>
      </c>
      <c r="F108">
        <f t="shared" si="18"/>
        <v>5.0000000000000003E-10</v>
      </c>
      <c r="G108">
        <f t="shared" si="11"/>
        <v>8.0822842059818107E-14</v>
      </c>
      <c r="H108">
        <f t="shared" si="12"/>
        <v>1999999947.7413468</v>
      </c>
      <c r="I108">
        <f t="shared" si="13"/>
        <v>-323291.35979188664</v>
      </c>
      <c r="K108">
        <f t="shared" si="19"/>
        <v>1999999973.8706732</v>
      </c>
      <c r="L108">
        <f t="shared" si="20"/>
        <v>-1.6164568271173857E-4</v>
      </c>
      <c r="M108">
        <f t="shared" si="14"/>
        <v>-1</v>
      </c>
    </row>
    <row r="109" spans="1:13" x14ac:dyDescent="0.15">
      <c r="A109" s="2">
        <f t="shared" si="15"/>
        <v>0</v>
      </c>
      <c r="B109" s="2">
        <f t="shared" si="16"/>
        <v>2.0000000000000001E-13</v>
      </c>
      <c r="C109" s="2">
        <f t="shared" si="17"/>
        <v>5.0000000000000003E-10</v>
      </c>
      <c r="E109">
        <f t="shared" si="21"/>
        <v>0.42836106291703596</v>
      </c>
      <c r="F109">
        <f t="shared" si="18"/>
        <v>5.0000000000000003E-10</v>
      </c>
      <c r="G109">
        <f t="shared" si="11"/>
        <v>8.567221258340719E-14</v>
      </c>
      <c r="H109">
        <f t="shared" si="12"/>
        <v>1999999941.2821774</v>
      </c>
      <c r="I109">
        <f t="shared" si="13"/>
        <v>-342688.84027265722</v>
      </c>
      <c r="K109">
        <f t="shared" si="19"/>
        <v>1999999970.6410885</v>
      </c>
      <c r="L109">
        <f t="shared" si="20"/>
        <v>-1.7134442348998576E-4</v>
      </c>
      <c r="M109">
        <f t="shared" si="14"/>
        <v>-1</v>
      </c>
    </row>
    <row r="110" spans="1:13" x14ac:dyDescent="0.15">
      <c r="A110" s="2">
        <f t="shared" si="15"/>
        <v>0</v>
      </c>
      <c r="B110" s="2">
        <f t="shared" si="16"/>
        <v>2.0000000000000001E-13</v>
      </c>
      <c r="C110" s="2">
        <f t="shared" si="17"/>
        <v>5.0000000000000003E-10</v>
      </c>
      <c r="E110">
        <f t="shared" si="21"/>
        <v>0.45406272669205816</v>
      </c>
      <c r="F110">
        <f t="shared" si="18"/>
        <v>5.0000000000000003E-10</v>
      </c>
      <c r="G110">
        <f t="shared" si="11"/>
        <v>9.0812545338411631E-14</v>
      </c>
      <c r="H110">
        <f t="shared" si="12"/>
        <v>1999999934.0246549</v>
      </c>
      <c r="I110">
        <f t="shared" si="13"/>
        <v>-363250.16937086848</v>
      </c>
      <c r="K110">
        <f t="shared" si="19"/>
        <v>1999999967.0123272</v>
      </c>
      <c r="L110">
        <f t="shared" si="20"/>
        <v>-1.8162508867969354E-4</v>
      </c>
      <c r="M110">
        <f t="shared" si="14"/>
        <v>-1</v>
      </c>
    </row>
    <row r="111" spans="1:13" x14ac:dyDescent="0.15">
      <c r="A111" s="2">
        <f t="shared" si="15"/>
        <v>0</v>
      </c>
      <c r="B111" s="2">
        <f t="shared" si="16"/>
        <v>2.0000000000000001E-13</v>
      </c>
      <c r="C111" s="2">
        <f t="shared" si="17"/>
        <v>5.0000000000000003E-10</v>
      </c>
      <c r="E111">
        <f t="shared" si="21"/>
        <v>0.48130649029358169</v>
      </c>
      <c r="F111">
        <f t="shared" si="18"/>
        <v>5.0000000000000003E-10</v>
      </c>
      <c r="G111">
        <f t="shared" si="11"/>
        <v>9.6261298058716335E-14</v>
      </c>
      <c r="H111">
        <f t="shared" si="12"/>
        <v>1999999925.8701024</v>
      </c>
      <c r="I111">
        <f t="shared" si="13"/>
        <v>-385045.17796318501</v>
      </c>
      <c r="K111">
        <f t="shared" si="19"/>
        <v>1999999962.935051</v>
      </c>
      <c r="L111">
        <f t="shared" si="20"/>
        <v>-1.9252259373881924E-4</v>
      </c>
      <c r="M111">
        <f t="shared" si="14"/>
        <v>-1</v>
      </c>
    </row>
    <row r="112" spans="1:13" x14ac:dyDescent="0.15">
      <c r="A112" s="2">
        <f t="shared" si="15"/>
        <v>0</v>
      </c>
      <c r="B112" s="2">
        <f t="shared" si="16"/>
        <v>2.0000000000000001E-13</v>
      </c>
      <c r="C112" s="2">
        <f t="shared" si="17"/>
        <v>5.0000000000000003E-10</v>
      </c>
      <c r="E112">
        <f t="shared" si="21"/>
        <v>0.51018487971119664</v>
      </c>
      <c r="F112">
        <f t="shared" si="18"/>
        <v>5.0000000000000003E-10</v>
      </c>
      <c r="G112">
        <f t="shared" si="11"/>
        <v>1.0203697594223933E-13</v>
      </c>
      <c r="H112">
        <f t="shared" si="12"/>
        <v>1999999916.7076478</v>
      </c>
      <c r="I112">
        <f t="shared" si="13"/>
        <v>-408147.88677115785</v>
      </c>
      <c r="K112">
        <f t="shared" si="19"/>
        <v>1999999958.3538234</v>
      </c>
      <c r="L112">
        <f t="shared" si="20"/>
        <v>-2.04073949051512E-4</v>
      </c>
      <c r="M112">
        <f t="shared" si="14"/>
        <v>-1</v>
      </c>
    </row>
    <row r="113" spans="1:13" x14ac:dyDescent="0.15">
      <c r="A113" s="2">
        <f t="shared" si="15"/>
        <v>0</v>
      </c>
      <c r="B113" s="2">
        <f t="shared" si="16"/>
        <v>2.0000000000000001E-13</v>
      </c>
      <c r="C113" s="2">
        <f t="shared" si="17"/>
        <v>5.0000000000000003E-10</v>
      </c>
      <c r="E113">
        <f t="shared" si="21"/>
        <v>0.54079597249386846</v>
      </c>
      <c r="F113">
        <f t="shared" si="18"/>
        <v>5.0000000000000003E-10</v>
      </c>
      <c r="G113">
        <f t="shared" si="11"/>
        <v>1.081591944987737E-13</v>
      </c>
      <c r="H113">
        <f t="shared" si="12"/>
        <v>1999999906.4127135</v>
      </c>
      <c r="I113">
        <f t="shared" si="13"/>
        <v>-432636.75775044376</v>
      </c>
      <c r="K113">
        <f t="shared" si="19"/>
        <v>1999999953.206356</v>
      </c>
      <c r="L113">
        <f t="shared" si="20"/>
        <v>-2.1631838562343879E-4</v>
      </c>
      <c r="M113">
        <f t="shared" si="14"/>
        <v>-1</v>
      </c>
    </row>
    <row r="114" spans="1:13" x14ac:dyDescent="0.15">
      <c r="A114" s="2">
        <f t="shared" si="15"/>
        <v>0</v>
      </c>
      <c r="B114" s="2">
        <f t="shared" si="16"/>
        <v>2.0000000000000001E-13</v>
      </c>
      <c r="C114" s="2">
        <f t="shared" si="17"/>
        <v>5.0000000000000003E-10</v>
      </c>
      <c r="E114">
        <f t="shared" si="21"/>
        <v>0.57324373084350055</v>
      </c>
      <c r="F114">
        <f t="shared" si="18"/>
        <v>5.0000000000000003E-10</v>
      </c>
      <c r="G114">
        <f t="shared" si="11"/>
        <v>1.1464874616870012E-13</v>
      </c>
      <c r="H114">
        <f t="shared" si="12"/>
        <v>1999999894.8453257</v>
      </c>
      <c r="I114">
        <f t="shared" si="13"/>
        <v>-458594.96056309732</v>
      </c>
      <c r="K114">
        <f t="shared" si="19"/>
        <v>1999999947.422662</v>
      </c>
      <c r="L114">
        <f t="shared" si="20"/>
        <v>-2.2929748831878295E-4</v>
      </c>
      <c r="M114">
        <f t="shared" si="14"/>
        <v>-1</v>
      </c>
    </row>
    <row r="115" spans="1:13" x14ac:dyDescent="0.15">
      <c r="A115" s="2">
        <f t="shared" si="15"/>
        <v>0</v>
      </c>
      <c r="B115" s="2">
        <f t="shared" si="16"/>
        <v>2.0000000000000001E-13</v>
      </c>
      <c r="C115" s="2">
        <f t="shared" si="17"/>
        <v>5.0000000000000003E-10</v>
      </c>
      <c r="E115">
        <f t="shared" si="21"/>
        <v>0.60763835469411065</v>
      </c>
      <c r="F115">
        <f t="shared" si="18"/>
        <v>5.0000000000000003E-10</v>
      </c>
      <c r="G115">
        <f t="shared" si="11"/>
        <v>1.2152767093882214E-13</v>
      </c>
      <c r="H115">
        <f t="shared" si="12"/>
        <v>1999999881.8482084</v>
      </c>
      <c r="I115">
        <f t="shared" si="13"/>
        <v>-486110.65503786446</v>
      </c>
      <c r="K115">
        <f t="shared" si="19"/>
        <v>1999999940.924103</v>
      </c>
      <c r="L115">
        <f t="shared" si="20"/>
        <v>-2.4305533709140681E-4</v>
      </c>
      <c r="M115">
        <f t="shared" si="14"/>
        <v>-1</v>
      </c>
    </row>
    <row r="116" spans="1:13" x14ac:dyDescent="0.15">
      <c r="A116" s="2">
        <f t="shared" si="15"/>
        <v>0</v>
      </c>
      <c r="B116" s="2">
        <f t="shared" si="16"/>
        <v>2.0000000000000001E-13</v>
      </c>
      <c r="C116" s="2">
        <f t="shared" si="17"/>
        <v>5.0000000000000003E-10</v>
      </c>
      <c r="E116">
        <f t="shared" si="21"/>
        <v>0.64409665597575727</v>
      </c>
      <c r="F116">
        <f t="shared" si="18"/>
        <v>5.0000000000000003E-10</v>
      </c>
      <c r="G116">
        <f t="shared" si="11"/>
        <v>1.2881933119515147E-13</v>
      </c>
      <c r="H116">
        <f t="shared" si="12"/>
        <v>1999999867.2446482</v>
      </c>
      <c r="I116">
        <f t="shared" si="13"/>
        <v>-515277.29057769454</v>
      </c>
      <c r="K116">
        <f t="shared" si="19"/>
        <v>1999999933.622323</v>
      </c>
      <c r="L116">
        <f t="shared" si="20"/>
        <v>-2.5763865668981752E-4</v>
      </c>
      <c r="M116">
        <f t="shared" si="14"/>
        <v>-1</v>
      </c>
    </row>
    <row r="117" spans="1:13" x14ac:dyDescent="0.15">
      <c r="A117" s="2">
        <f t="shared" si="15"/>
        <v>0</v>
      </c>
      <c r="B117" s="2">
        <f t="shared" si="16"/>
        <v>2.0000000000000001E-13</v>
      </c>
      <c r="C117" s="2">
        <f t="shared" si="17"/>
        <v>5.0000000000000003E-10</v>
      </c>
      <c r="E117">
        <f t="shared" si="21"/>
        <v>0.68274245533430278</v>
      </c>
      <c r="F117">
        <f t="shared" si="18"/>
        <v>5.0000000000000003E-10</v>
      </c>
      <c r="G117">
        <f t="shared" si="11"/>
        <v>1.3654849106686055E-13</v>
      </c>
      <c r="H117">
        <f t="shared" si="12"/>
        <v>1999999850.8360879</v>
      </c>
      <c r="I117">
        <f t="shared" si="13"/>
        <v>-546193.92353122798</v>
      </c>
      <c r="K117">
        <f t="shared" si="19"/>
        <v>1999999925.4180424</v>
      </c>
      <c r="L117">
        <f t="shared" si="20"/>
        <v>-2.7309697534435185E-4</v>
      </c>
      <c r="M117">
        <f t="shared" si="14"/>
        <v>-1</v>
      </c>
    </row>
    <row r="118" spans="1:13" x14ac:dyDescent="0.15">
      <c r="A118" s="2">
        <f t="shared" si="15"/>
        <v>0</v>
      </c>
      <c r="B118" s="2">
        <f t="shared" si="16"/>
        <v>2.0000000000000001E-13</v>
      </c>
      <c r="C118" s="2">
        <f t="shared" si="17"/>
        <v>5.0000000000000003E-10</v>
      </c>
      <c r="E118">
        <f t="shared" si="21"/>
        <v>0.72370700265436094</v>
      </c>
      <c r="F118">
        <f t="shared" si="18"/>
        <v>5.0000000000000003E-10</v>
      </c>
      <c r="G118">
        <f t="shared" si="11"/>
        <v>1.4474140053087219E-13</v>
      </c>
      <c r="H118">
        <f t="shared" si="12"/>
        <v>1999999832.39943</v>
      </c>
      <c r="I118">
        <f t="shared" si="13"/>
        <v>-578965.5536060062</v>
      </c>
      <c r="K118">
        <f t="shared" si="19"/>
        <v>1999999916.1997132</v>
      </c>
      <c r="L118">
        <f t="shared" si="20"/>
        <v>-2.8948279297549698E-4</v>
      </c>
      <c r="M118">
        <f t="shared" si="14"/>
        <v>-1</v>
      </c>
    </row>
    <row r="119" spans="1:13" x14ac:dyDescent="0.15">
      <c r="A119" s="2">
        <f t="shared" si="15"/>
        <v>0</v>
      </c>
      <c r="B119" s="2">
        <f t="shared" si="16"/>
        <v>2.0000000000000001E-13</v>
      </c>
      <c r="C119" s="2">
        <f t="shared" si="17"/>
        <v>5.0000000000000003E-10</v>
      </c>
      <c r="E119">
        <f t="shared" si="21"/>
        <v>0.76712942281362262</v>
      </c>
      <c r="F119">
        <f t="shared" si="18"/>
        <v>5.0000000000000003E-10</v>
      </c>
      <c r="G119">
        <f t="shared" si="11"/>
        <v>1.5342588456272452E-13</v>
      </c>
      <c r="H119">
        <f t="shared" si="12"/>
        <v>1999999811.6840014</v>
      </c>
      <c r="I119">
        <f t="shared" si="13"/>
        <v>-613703.48046580073</v>
      </c>
      <c r="K119">
        <f t="shared" si="19"/>
        <v>1999999905.8419983</v>
      </c>
      <c r="L119">
        <f t="shared" si="20"/>
        <v>-3.0685175949459907E-4</v>
      </c>
      <c r="M119">
        <f t="shared" si="14"/>
        <v>-1</v>
      </c>
    </row>
    <row r="120" spans="1:13" x14ac:dyDescent="0.15">
      <c r="A120" s="2">
        <f t="shared" si="15"/>
        <v>0</v>
      </c>
      <c r="B120" s="2">
        <f t="shared" si="16"/>
        <v>2.0000000000000001E-13</v>
      </c>
      <c r="C120" s="2">
        <f t="shared" si="17"/>
        <v>5.0000000000000003E-10</v>
      </c>
      <c r="E120">
        <f t="shared" si="21"/>
        <v>0.81315718818243998</v>
      </c>
      <c r="F120">
        <f t="shared" si="18"/>
        <v>5.0000000000000003E-10</v>
      </c>
      <c r="G120">
        <f t="shared" si="11"/>
        <v>1.6263143763648801E-13</v>
      </c>
      <c r="H120">
        <f t="shared" si="12"/>
        <v>1999999788.4081461</v>
      </c>
      <c r="I120">
        <f t="shared" si="13"/>
        <v>-650525.68172297732</v>
      </c>
      <c r="K120">
        <f t="shared" si="19"/>
        <v>1999999894.2040703</v>
      </c>
      <c r="L120">
        <f t="shared" si="20"/>
        <v>-3.2526286380247973E-4</v>
      </c>
      <c r="M120">
        <f t="shared" si="14"/>
        <v>-1</v>
      </c>
    </row>
    <row r="121" spans="1:13" x14ac:dyDescent="0.15">
      <c r="A121" s="2">
        <f t="shared" si="15"/>
        <v>0</v>
      </c>
      <c r="B121" s="2">
        <f t="shared" si="16"/>
        <v>2.0000000000000001E-13</v>
      </c>
      <c r="C121" s="2">
        <f t="shared" si="17"/>
        <v>5.0000000000000003E-10</v>
      </c>
      <c r="E121">
        <f t="shared" si="21"/>
        <v>0.86194661947338647</v>
      </c>
      <c r="F121">
        <f t="shared" si="18"/>
        <v>5.0000000000000003E-10</v>
      </c>
      <c r="G121">
        <f t="shared" si="11"/>
        <v>1.7238932389467731E-13</v>
      </c>
      <c r="H121">
        <f t="shared" si="12"/>
        <v>1999999762.2553961</v>
      </c>
      <c r="I121">
        <f t="shared" si="13"/>
        <v>-689557.21360944619</v>
      </c>
      <c r="K121">
        <f t="shared" si="19"/>
        <v>1999999881.1276946</v>
      </c>
      <c r="L121">
        <f t="shared" si="20"/>
        <v>-3.4477863412781011E-4</v>
      </c>
      <c r="M121">
        <f t="shared" si="14"/>
        <v>-1</v>
      </c>
    </row>
    <row r="122" spans="1:13" x14ac:dyDescent="0.15">
      <c r="A122" s="2">
        <f t="shared" si="15"/>
        <v>0</v>
      </c>
      <c r="B122" s="2">
        <f t="shared" si="16"/>
        <v>2.0000000000000001E-13</v>
      </c>
      <c r="C122" s="2">
        <f t="shared" si="17"/>
        <v>5.0000000000000003E-10</v>
      </c>
      <c r="E122">
        <f t="shared" si="21"/>
        <v>0.91366341664178974</v>
      </c>
      <c r="F122">
        <f t="shared" si="18"/>
        <v>5.0000000000000003E-10</v>
      </c>
      <c r="G122">
        <f t="shared" si="11"/>
        <v>1.8273268332835796E-13</v>
      </c>
      <c r="H122">
        <f t="shared" si="12"/>
        <v>1999999732.8701673</v>
      </c>
      <c r="I122">
        <f t="shared" si="13"/>
        <v>-730930.63568672957</v>
      </c>
      <c r="K122">
        <f t="shared" si="19"/>
        <v>1999999866.4350791</v>
      </c>
      <c r="L122">
        <f t="shared" si="20"/>
        <v>-3.6546535038559796E-4</v>
      </c>
      <c r="M122">
        <f t="shared" si="14"/>
        <v>-1</v>
      </c>
    </row>
    <row r="123" spans="1:13" x14ac:dyDescent="0.15">
      <c r="A123" s="2">
        <f t="shared" si="15"/>
        <v>0</v>
      </c>
      <c r="B123" s="2">
        <f t="shared" si="16"/>
        <v>2.0000000000000001E-13</v>
      </c>
      <c r="C123" s="2">
        <f t="shared" si="17"/>
        <v>5.0000000000000003E-10</v>
      </c>
      <c r="E123">
        <f t="shared" si="21"/>
        <v>0.96848322164029721</v>
      </c>
      <c r="F123">
        <f t="shared" si="18"/>
        <v>5.0000000000000003E-10</v>
      </c>
      <c r="G123">
        <f t="shared" si="11"/>
        <v>1.9369664432805945E-13</v>
      </c>
      <c r="H123">
        <f t="shared" si="12"/>
        <v>1999999699.8529246</v>
      </c>
      <c r="I123">
        <f t="shared" si="13"/>
        <v>-774786.46103727515</v>
      </c>
      <c r="K123">
        <f t="shared" si="19"/>
        <v>1999999849.9264565</v>
      </c>
      <c r="L123">
        <f t="shared" si="20"/>
        <v>-3.8739326927695732E-4</v>
      </c>
      <c r="M123">
        <f t="shared" si="14"/>
        <v>-1</v>
      </c>
    </row>
    <row r="124" spans="1:13" x14ac:dyDescent="0.15">
      <c r="A124" s="2">
        <f t="shared" si="15"/>
        <v>0</v>
      </c>
      <c r="B124" s="2">
        <f t="shared" si="16"/>
        <v>2.0000000000000001E-13</v>
      </c>
      <c r="C124" s="2">
        <f t="shared" si="17"/>
        <v>5.0000000000000003E-10</v>
      </c>
      <c r="E124">
        <f t="shared" si="21"/>
        <v>1.026592214938715</v>
      </c>
      <c r="F124">
        <f t="shared" si="18"/>
        <v>5.0000000000000003E-10</v>
      </c>
      <c r="G124">
        <f t="shared" si="11"/>
        <v>2.0531844298774301E-13</v>
      </c>
      <c r="H124">
        <f t="shared" si="12"/>
        <v>1999999662.7547526</v>
      </c>
      <c r="I124">
        <f t="shared" si="13"/>
        <v>-821273.63346563373</v>
      </c>
      <c r="K124">
        <f t="shared" si="19"/>
        <v>1999999831.3773689</v>
      </c>
      <c r="L124">
        <f t="shared" si="20"/>
        <v>-4.1063686289459473E-4</v>
      </c>
      <c r="M124">
        <f t="shared" si="14"/>
        <v>-1</v>
      </c>
    </row>
    <row r="125" spans="1:13" x14ac:dyDescent="0.15">
      <c r="A125" s="2">
        <f t="shared" si="15"/>
        <v>0</v>
      </c>
      <c r="B125" s="2">
        <f t="shared" si="16"/>
        <v>2.0000000000000001E-13</v>
      </c>
      <c r="C125" s="2">
        <f t="shared" si="17"/>
        <v>5.0000000000000003E-10</v>
      </c>
      <c r="E125">
        <f t="shared" si="21"/>
        <v>1.0881877478350379</v>
      </c>
      <c r="F125">
        <f t="shared" si="18"/>
        <v>5.0000000000000003E-10</v>
      </c>
      <c r="G125">
        <f t="shared" si="11"/>
        <v>2.176375495670076E-13</v>
      </c>
      <c r="H125">
        <f t="shared" si="12"/>
        <v>1999999621.0712478</v>
      </c>
      <c r="I125">
        <f t="shared" si="13"/>
        <v>-870550.03332978021</v>
      </c>
      <c r="K125">
        <f t="shared" si="19"/>
        <v>1999999810.535615</v>
      </c>
      <c r="L125">
        <f t="shared" si="20"/>
        <v>-4.3527507164430474E-4</v>
      </c>
      <c r="M125">
        <f t="shared" si="14"/>
        <v>-1</v>
      </c>
    </row>
    <row r="126" spans="1:13" x14ac:dyDescent="0.15">
      <c r="A126" s="2">
        <f t="shared" si="15"/>
        <v>0</v>
      </c>
      <c r="B126" s="2">
        <f t="shared" si="16"/>
        <v>2.0000000000000001E-13</v>
      </c>
      <c r="C126" s="2">
        <f t="shared" si="17"/>
        <v>5.0000000000000003E-10</v>
      </c>
      <c r="E126">
        <f t="shared" si="21"/>
        <v>1.1534790127051402</v>
      </c>
      <c r="F126">
        <f t="shared" si="18"/>
        <v>5.0000000000000003E-10</v>
      </c>
      <c r="G126">
        <f t="shared" si="11"/>
        <v>2.3069580254102802E-13</v>
      </c>
      <c r="H126">
        <f t="shared" si="12"/>
        <v>1999999574.2356641</v>
      </c>
      <c r="I126">
        <f t="shared" si="13"/>
        <v>-922783.0137200217</v>
      </c>
      <c r="K126">
        <f t="shared" si="19"/>
        <v>1999999787.1178205</v>
      </c>
      <c r="L126">
        <f t="shared" si="20"/>
        <v>-4.6139157234137152E-4</v>
      </c>
      <c r="M126">
        <f t="shared" si="14"/>
        <v>-1</v>
      </c>
    </row>
    <row r="127" spans="1:13" x14ac:dyDescent="0.15">
      <c r="A127" s="2">
        <f t="shared" si="15"/>
        <v>0</v>
      </c>
      <c r="B127" s="2">
        <f t="shared" si="16"/>
        <v>2.0000000000000001E-13</v>
      </c>
      <c r="C127" s="2">
        <f t="shared" si="17"/>
        <v>5.0000000000000003E-10</v>
      </c>
      <c r="E127">
        <f t="shared" si="21"/>
        <v>1.2226877534674487</v>
      </c>
      <c r="F127">
        <f t="shared" si="18"/>
        <v>5.0000000000000003E-10</v>
      </c>
      <c r="G127">
        <f t="shared" si="11"/>
        <v>2.4453755069348975E-13</v>
      </c>
      <c r="H127">
        <f t="shared" si="12"/>
        <v>1999999521.6112049</v>
      </c>
      <c r="I127">
        <f t="shared" si="13"/>
        <v>-978149.96880591044</v>
      </c>
      <c r="K127">
        <f t="shared" si="19"/>
        <v>1999999760.805588</v>
      </c>
      <c r="L127">
        <f t="shared" si="20"/>
        <v>-4.8907506239230102E-4</v>
      </c>
      <c r="M127">
        <f t="shared" si="14"/>
        <v>-1</v>
      </c>
    </row>
    <row r="128" spans="1:13" x14ac:dyDescent="0.15">
      <c r="A128" s="2">
        <f t="shared" si="15"/>
        <v>0</v>
      </c>
      <c r="B128" s="2">
        <f t="shared" si="16"/>
        <v>2.0000000000000001E-13</v>
      </c>
      <c r="C128" s="2">
        <f t="shared" si="17"/>
        <v>5.0000000000000003E-10</v>
      </c>
      <c r="E128">
        <f t="shared" si="21"/>
        <v>1.2960490186754958</v>
      </c>
      <c r="F128">
        <f t="shared" si="18"/>
        <v>5.0000000000000003E-10</v>
      </c>
      <c r="G128">
        <f t="shared" si="11"/>
        <v>2.5920980373509917E-13</v>
      </c>
      <c r="H128">
        <f t="shared" si="12"/>
        <v>1999999462.4823656</v>
      </c>
      <c r="I128">
        <f t="shared" si="13"/>
        <v>-1036838.9362807156</v>
      </c>
      <c r="K128">
        <f t="shared" si="19"/>
        <v>1999999731.2411649</v>
      </c>
      <c r="L128">
        <f t="shared" si="20"/>
        <v>-5.1841956102691308E-4</v>
      </c>
      <c r="M128">
        <f t="shared" si="14"/>
        <v>-1</v>
      </c>
    </row>
    <row r="129" spans="1:13" x14ac:dyDescent="0.15">
      <c r="A129" s="2">
        <f t="shared" si="15"/>
        <v>0</v>
      </c>
      <c r="B129" s="2">
        <f t="shared" si="16"/>
        <v>2.0000000000000001E-13</v>
      </c>
      <c r="C129" s="2">
        <f t="shared" si="17"/>
        <v>5.0000000000000003E-10</v>
      </c>
      <c r="E129">
        <f t="shared" si="21"/>
        <v>1.3738119597960257</v>
      </c>
      <c r="F129">
        <f t="shared" si="18"/>
        <v>5.0000000000000003E-10</v>
      </c>
      <c r="G129">
        <f t="shared" si="11"/>
        <v>2.7476239195920512E-13</v>
      </c>
      <c r="H129">
        <f t="shared" si="12"/>
        <v>1999999396.0452061</v>
      </c>
      <c r="I129">
        <f t="shared" si="13"/>
        <v>-1099049.2359486928</v>
      </c>
      <c r="K129">
        <f t="shared" si="19"/>
        <v>1999999698.0225804</v>
      </c>
      <c r="L129">
        <f t="shared" si="20"/>
        <v>-5.4952472860371557E-4</v>
      </c>
      <c r="M129">
        <f t="shared" si="14"/>
        <v>-1</v>
      </c>
    </row>
    <row r="130" spans="1:13" x14ac:dyDescent="0.15">
      <c r="A130" s="2">
        <f t="shared" si="15"/>
        <v>0</v>
      </c>
      <c r="B130" s="2">
        <f t="shared" si="16"/>
        <v>2.0000000000000001E-13</v>
      </c>
      <c r="C130" s="2">
        <f t="shared" si="17"/>
        <v>5.0000000000000003E-10</v>
      </c>
      <c r="E130">
        <f t="shared" si="21"/>
        <v>1.4562406773837873</v>
      </c>
      <c r="F130">
        <f t="shared" si="18"/>
        <v>5.0000000000000003E-10</v>
      </c>
      <c r="G130">
        <f t="shared" si="11"/>
        <v>2.9124813547675745E-13</v>
      </c>
      <c r="H130">
        <f t="shared" si="12"/>
        <v>1999999321.3964188</v>
      </c>
      <c r="I130">
        <f t="shared" si="13"/>
        <v>-1164992.1466229742</v>
      </c>
      <c r="K130">
        <f t="shared" si="19"/>
        <v>1999999660.6981807</v>
      </c>
      <c r="L130">
        <f t="shared" si="20"/>
        <v>-5.8249620507283008E-4</v>
      </c>
      <c r="M130">
        <f t="shared" si="14"/>
        <v>-1</v>
      </c>
    </row>
    <row r="131" spans="1:13" x14ac:dyDescent="0.15">
      <c r="A131" s="2">
        <f t="shared" si="15"/>
        <v>0</v>
      </c>
      <c r="B131" s="2">
        <f t="shared" si="16"/>
        <v>2.0000000000000001E-13</v>
      </c>
      <c r="C131" s="2">
        <f t="shared" si="17"/>
        <v>5.0000000000000003E-10</v>
      </c>
      <c r="E131">
        <f t="shared" si="21"/>
        <v>1.5436151180268145</v>
      </c>
      <c r="F131">
        <f t="shared" si="18"/>
        <v>5.0000000000000003E-10</v>
      </c>
      <c r="G131">
        <f t="shared" si="11"/>
        <v>3.0872302360536289E-13</v>
      </c>
      <c r="H131">
        <f t="shared" si="12"/>
        <v>1999999237.5210481</v>
      </c>
      <c r="I131">
        <f t="shared" si="13"/>
        <v>-1234891.6236318366</v>
      </c>
      <c r="K131">
        <f t="shared" si="19"/>
        <v>1999999618.7604878</v>
      </c>
      <c r="L131">
        <f t="shared" si="20"/>
        <v>-6.1744596874577793E-4</v>
      </c>
      <c r="M131">
        <f t="shared" si="14"/>
        <v>-1</v>
      </c>
    </row>
    <row r="132" spans="1:13" x14ac:dyDescent="0.15">
      <c r="A132" s="2">
        <f t="shared" si="15"/>
        <v>0</v>
      </c>
      <c r="B132" s="2">
        <f t="shared" si="16"/>
        <v>2.0000000000000001E-13</v>
      </c>
      <c r="C132" s="2">
        <f t="shared" si="17"/>
        <v>5.0000000000000003E-10</v>
      </c>
      <c r="E132">
        <f t="shared" si="21"/>
        <v>1.6362320251084235</v>
      </c>
      <c r="F132">
        <f t="shared" si="18"/>
        <v>5.0000000000000003E-10</v>
      </c>
      <c r="G132">
        <f t="shared" ref="G132:G195" si="22">B132*E$4:E$65536</f>
        <v>3.2724640502168469E-13</v>
      </c>
      <c r="H132">
        <f t="shared" ref="H132:H195" si="23">F132/(F132^2+G132^2)</f>
        <v>1999999143.2786901</v>
      </c>
      <c r="I132">
        <f t="shared" ref="I132:I195" si="24">-G132/(F132^2+G132^2)</f>
        <v>-1308985.0593688011</v>
      </c>
      <c r="K132">
        <f t="shared" si="19"/>
        <v>1999999571.6392992</v>
      </c>
      <c r="L132">
        <f t="shared" si="20"/>
        <v>-6.5449271659036366E-4</v>
      </c>
      <c r="M132">
        <f t="shared" ref="M132:M195" si="25">SIGN(L132)</f>
        <v>-1</v>
      </c>
    </row>
    <row r="133" spans="1:13" x14ac:dyDescent="0.15">
      <c r="A133" s="2">
        <f t="shared" ref="A133:A196" si="26">A132</f>
        <v>0</v>
      </c>
      <c r="B133" s="2">
        <f t="shared" ref="B133:B196" si="27">B132</f>
        <v>2.0000000000000001E-13</v>
      </c>
      <c r="C133" s="2">
        <f t="shared" ref="C133:C196" si="28">C132</f>
        <v>5.0000000000000003E-10</v>
      </c>
      <c r="E133">
        <f t="shared" si="21"/>
        <v>1.7344059466149289</v>
      </c>
      <c r="F133">
        <f t="shared" ref="F133:F196" si="29">-A133*E133^2+C133</f>
        <v>5.0000000000000003E-10</v>
      </c>
      <c r="G133">
        <f t="shared" si="22"/>
        <v>3.4688118932298577E-13</v>
      </c>
      <c r="H133">
        <f t="shared" si="23"/>
        <v>1999999037.3879871</v>
      </c>
      <c r="I133">
        <f t="shared" si="24"/>
        <v>-1387524.0894679432</v>
      </c>
      <c r="K133">
        <f t="shared" ref="K133:K196" si="30">1/SQRT(F133^2+G133^2)</f>
        <v>1999999518.6939354</v>
      </c>
      <c r="L133">
        <f t="shared" ref="L133:L196" si="31">-ATAN(G133/F133)</f>
        <v>-6.9376226734195012E-4</v>
      </c>
      <c r="M133">
        <f t="shared" si="25"/>
        <v>-1</v>
      </c>
    </row>
    <row r="134" spans="1:13" x14ac:dyDescent="0.15">
      <c r="A134" s="2">
        <f t="shared" si="26"/>
        <v>0</v>
      </c>
      <c r="B134" s="2">
        <f t="shared" si="27"/>
        <v>2.0000000000000001E-13</v>
      </c>
      <c r="C134" s="2">
        <f t="shared" si="28"/>
        <v>5.0000000000000003E-10</v>
      </c>
      <c r="E134">
        <f t="shared" si="21"/>
        <v>1.8384703034118246</v>
      </c>
      <c r="F134">
        <f t="shared" si="29"/>
        <v>5.0000000000000003E-10</v>
      </c>
      <c r="G134">
        <f t="shared" si="22"/>
        <v>3.6769406068236491E-13</v>
      </c>
      <c r="H134">
        <f t="shared" si="23"/>
        <v>1999998918.4092069</v>
      </c>
      <c r="I134">
        <f t="shared" si="24"/>
        <v>-1470775.4473404381</v>
      </c>
      <c r="K134">
        <f t="shared" si="30"/>
        <v>1999999459.2045305</v>
      </c>
      <c r="L134">
        <f t="shared" si="31"/>
        <v>-7.3538798879986425E-4</v>
      </c>
      <c r="M134">
        <f t="shared" si="25"/>
        <v>-1</v>
      </c>
    </row>
    <row r="135" spans="1:13" x14ac:dyDescent="0.15">
      <c r="A135" s="2">
        <f t="shared" si="26"/>
        <v>0</v>
      </c>
      <c r="B135" s="2">
        <f t="shared" si="27"/>
        <v>2.0000000000000001E-13</v>
      </c>
      <c r="C135" s="2">
        <f t="shared" si="28"/>
        <v>5.0000000000000003E-10</v>
      </c>
      <c r="E135">
        <f t="shared" ref="E135:E198" si="32">E134*1.06</f>
        <v>1.9487785216165341</v>
      </c>
      <c r="F135">
        <f t="shared" si="29"/>
        <v>5.0000000000000003E-10</v>
      </c>
      <c r="G135">
        <f t="shared" si="22"/>
        <v>3.8975570432330682E-13</v>
      </c>
      <c r="H135">
        <f t="shared" si="23"/>
        <v>1999998784.7246659</v>
      </c>
      <c r="I135">
        <f t="shared" si="24"/>
        <v>-1559021.8699722395</v>
      </c>
      <c r="K135">
        <f t="shared" si="30"/>
        <v>1999999392.3622406</v>
      </c>
      <c r="L135">
        <f t="shared" si="31"/>
        <v>-7.7951125075974401E-4</v>
      </c>
      <c r="M135">
        <f t="shared" si="25"/>
        <v>-1</v>
      </c>
    </row>
    <row r="136" spans="1:13" x14ac:dyDescent="0.15">
      <c r="A136" s="2">
        <f t="shared" si="26"/>
        <v>0</v>
      </c>
      <c r="B136" s="2">
        <f t="shared" si="27"/>
        <v>2.0000000000000001E-13</v>
      </c>
      <c r="C136" s="2">
        <f t="shared" si="28"/>
        <v>5.0000000000000003E-10</v>
      </c>
      <c r="E136">
        <f t="shared" si="32"/>
        <v>2.0657052329135261</v>
      </c>
      <c r="F136">
        <f t="shared" si="29"/>
        <v>5.0000000000000003E-10</v>
      </c>
      <c r="G136">
        <f t="shared" si="22"/>
        <v>4.1314104658270524E-13</v>
      </c>
      <c r="H136">
        <f t="shared" si="23"/>
        <v>1999998634.5167372</v>
      </c>
      <c r="I136">
        <f t="shared" si="24"/>
        <v>-1652563.0580564523</v>
      </c>
      <c r="K136">
        <f t="shared" si="30"/>
        <v>1999999317.2582519</v>
      </c>
      <c r="L136">
        <f t="shared" si="31"/>
        <v>-8.2628190511963094E-4</v>
      </c>
      <c r="M136">
        <f t="shared" si="25"/>
        <v>-1</v>
      </c>
    </row>
    <row r="137" spans="1:13" x14ac:dyDescent="0.15">
      <c r="A137" s="2">
        <f t="shared" si="26"/>
        <v>0</v>
      </c>
      <c r="B137" s="2">
        <f t="shared" si="27"/>
        <v>2.0000000000000001E-13</v>
      </c>
      <c r="C137" s="2">
        <f t="shared" si="28"/>
        <v>5.0000000000000003E-10</v>
      </c>
      <c r="E137">
        <f t="shared" si="32"/>
        <v>2.1896475468883376</v>
      </c>
      <c r="F137">
        <f t="shared" si="29"/>
        <v>5.0000000000000003E-10</v>
      </c>
      <c r="G137">
        <f t="shared" si="22"/>
        <v>4.3792950937766754E-13</v>
      </c>
      <c r="H137">
        <f t="shared" si="23"/>
        <v>1999998465.7431357</v>
      </c>
      <c r="I137">
        <f t="shared" si="24"/>
        <v>-1751716.6937179584</v>
      </c>
      <c r="K137">
        <f t="shared" si="30"/>
        <v>1999999232.8714206</v>
      </c>
      <c r="L137">
        <f t="shared" si="31"/>
        <v>-8.7585879478981434E-4</v>
      </c>
      <c r="M137">
        <f t="shared" si="25"/>
        <v>-1</v>
      </c>
    </row>
    <row r="138" spans="1:13" x14ac:dyDescent="0.15">
      <c r="A138" s="2">
        <f t="shared" si="26"/>
        <v>0</v>
      </c>
      <c r="B138" s="2">
        <f t="shared" si="27"/>
        <v>2.0000000000000001E-13</v>
      </c>
      <c r="C138" s="2">
        <f t="shared" si="28"/>
        <v>5.0000000000000003E-10</v>
      </c>
      <c r="E138">
        <f t="shared" si="32"/>
        <v>2.3210263997016378</v>
      </c>
      <c r="F138">
        <f t="shared" si="29"/>
        <v>5.0000000000000003E-10</v>
      </c>
      <c r="G138">
        <f t="shared" si="22"/>
        <v>4.6420527994032762E-13</v>
      </c>
      <c r="H138">
        <f t="shared" si="23"/>
        <v>1999998276.1091504</v>
      </c>
      <c r="I138">
        <f t="shared" si="24"/>
        <v>-1856819.5192828416</v>
      </c>
      <c r="K138">
        <f t="shared" si="30"/>
        <v>1999999138.0543895</v>
      </c>
      <c r="L138">
        <f t="shared" si="31"/>
        <v>-9.2841029313415167E-4</v>
      </c>
      <c r="M138">
        <f t="shared" si="25"/>
        <v>-1</v>
      </c>
    </row>
    <row r="139" spans="1:13" x14ac:dyDescent="0.15">
      <c r="A139" s="2">
        <f t="shared" si="26"/>
        <v>0</v>
      </c>
      <c r="B139" s="2">
        <f t="shared" si="27"/>
        <v>2.0000000000000001E-13</v>
      </c>
      <c r="C139" s="2">
        <f t="shared" si="28"/>
        <v>5.0000000000000003E-10</v>
      </c>
      <c r="E139">
        <f t="shared" si="32"/>
        <v>2.4602879836837364</v>
      </c>
      <c r="F139">
        <f t="shared" si="29"/>
        <v>5.0000000000000003E-10</v>
      </c>
      <c r="G139">
        <f t="shared" si="22"/>
        <v>4.9205759673674729E-13</v>
      </c>
      <c r="H139">
        <f t="shared" si="23"/>
        <v>1999998063.0364478</v>
      </c>
      <c r="I139">
        <f t="shared" si="24"/>
        <v>-1968228.4807517279</v>
      </c>
      <c r="K139">
        <f t="shared" si="30"/>
        <v>1999999031.5179892</v>
      </c>
      <c r="L139">
        <f t="shared" si="31"/>
        <v>-9.8411487577416122E-4</v>
      </c>
      <c r="M139">
        <f t="shared" si="25"/>
        <v>-1</v>
      </c>
    </row>
    <row r="140" spans="1:13" x14ac:dyDescent="0.15">
      <c r="A140" s="2">
        <f t="shared" si="26"/>
        <v>0</v>
      </c>
      <c r="B140" s="2">
        <f t="shared" si="27"/>
        <v>2.0000000000000001E-13</v>
      </c>
      <c r="C140" s="2">
        <f t="shared" si="28"/>
        <v>5.0000000000000003E-10</v>
      </c>
      <c r="E140">
        <f t="shared" si="32"/>
        <v>2.6079052627047608</v>
      </c>
      <c r="F140">
        <f t="shared" si="29"/>
        <v>5.0000000000000003E-10</v>
      </c>
      <c r="G140">
        <f t="shared" si="22"/>
        <v>5.2158105254095221E-13</v>
      </c>
      <c r="H140">
        <f t="shared" si="23"/>
        <v>1999997823.6280134</v>
      </c>
      <c r="I140">
        <f t="shared" si="24"/>
        <v>-2086321.9398550256</v>
      </c>
      <c r="K140">
        <f t="shared" si="30"/>
        <v>1999998911.8137105</v>
      </c>
      <c r="L140">
        <f t="shared" si="31"/>
        <v>-1.0431617266969426E-3</v>
      </c>
      <c r="M140">
        <f t="shared" si="25"/>
        <v>-1</v>
      </c>
    </row>
    <row r="141" spans="1:13" x14ac:dyDescent="0.15">
      <c r="A141" s="2">
        <f t="shared" si="26"/>
        <v>0</v>
      </c>
      <c r="B141" s="2">
        <f t="shared" si="27"/>
        <v>2.0000000000000001E-13</v>
      </c>
      <c r="C141" s="2">
        <f t="shared" si="28"/>
        <v>5.0000000000000003E-10</v>
      </c>
      <c r="E141">
        <f t="shared" si="32"/>
        <v>2.7643795784670466</v>
      </c>
      <c r="F141">
        <f t="shared" si="29"/>
        <v>5.0000000000000003E-10</v>
      </c>
      <c r="G141">
        <f t="shared" si="22"/>
        <v>5.5287591569340934E-13</v>
      </c>
      <c r="H141">
        <f t="shared" si="23"/>
        <v>1999997554.6287646</v>
      </c>
      <c r="I141">
        <f t="shared" si="24"/>
        <v>-2211500.9587999154</v>
      </c>
      <c r="K141">
        <f t="shared" si="30"/>
        <v>1999998777.3140085</v>
      </c>
      <c r="L141">
        <f t="shared" si="31"/>
        <v>-1.1057513807243113E-3</v>
      </c>
      <c r="M141">
        <f t="shared" si="25"/>
        <v>-1</v>
      </c>
    </row>
    <row r="142" spans="1:13" x14ac:dyDescent="0.15">
      <c r="A142" s="2">
        <f t="shared" si="26"/>
        <v>0</v>
      </c>
      <c r="B142" s="2">
        <f t="shared" si="27"/>
        <v>2.0000000000000001E-13</v>
      </c>
      <c r="C142" s="2">
        <f t="shared" si="28"/>
        <v>5.0000000000000003E-10</v>
      </c>
      <c r="E142">
        <f t="shared" si="32"/>
        <v>2.9302423531750694</v>
      </c>
      <c r="F142">
        <f t="shared" si="29"/>
        <v>5.0000000000000003E-10</v>
      </c>
      <c r="G142">
        <f t="shared" si="22"/>
        <v>5.8604847063501389E-13</v>
      </c>
      <c r="H142">
        <f t="shared" si="23"/>
        <v>1999997252.3812954</v>
      </c>
      <c r="I142">
        <f t="shared" si="24"/>
        <v>-2344190.6620645761</v>
      </c>
      <c r="K142">
        <f t="shared" si="30"/>
        <v>1999998626.1901758</v>
      </c>
      <c r="L142">
        <f t="shared" si="31"/>
        <v>-1.1720964045238195E-3</v>
      </c>
      <c r="M142">
        <f t="shared" si="25"/>
        <v>-1</v>
      </c>
    </row>
    <row r="143" spans="1:13" x14ac:dyDescent="0.15">
      <c r="A143" s="2">
        <f t="shared" si="26"/>
        <v>0</v>
      </c>
      <c r="B143" s="2">
        <f t="shared" si="27"/>
        <v>2.0000000000000001E-13</v>
      </c>
      <c r="C143" s="2">
        <f t="shared" si="28"/>
        <v>5.0000000000000003E-10</v>
      </c>
      <c r="E143">
        <f t="shared" si="32"/>
        <v>3.1060568943655738</v>
      </c>
      <c r="F143">
        <f t="shared" si="29"/>
        <v>5.0000000000000003E-10</v>
      </c>
      <c r="G143">
        <f t="shared" si="22"/>
        <v>6.2121137887311481E-13</v>
      </c>
      <c r="H143">
        <f t="shared" si="23"/>
        <v>1999996912.7761476</v>
      </c>
      <c r="I143">
        <f t="shared" si="24"/>
        <v>-2484841.6798552866</v>
      </c>
      <c r="K143">
        <f t="shared" si="30"/>
        <v>1999998456.3874779</v>
      </c>
      <c r="L143">
        <f t="shared" si="31"/>
        <v>-1.2424221184729727E-3</v>
      </c>
      <c r="M143">
        <f t="shared" si="25"/>
        <v>-1</v>
      </c>
    </row>
    <row r="144" spans="1:13" x14ac:dyDescent="0.15">
      <c r="A144" s="2">
        <f t="shared" si="26"/>
        <v>0</v>
      </c>
      <c r="B144" s="2">
        <f t="shared" si="27"/>
        <v>2.0000000000000001E-13</v>
      </c>
      <c r="C144" s="2">
        <f t="shared" si="28"/>
        <v>5.0000000000000003E-10</v>
      </c>
      <c r="E144">
        <f t="shared" si="32"/>
        <v>3.2924203080275083</v>
      </c>
      <c r="F144">
        <f t="shared" si="29"/>
        <v>5.0000000000000003E-10</v>
      </c>
      <c r="G144">
        <f t="shared" si="22"/>
        <v>6.5848406160550167E-13</v>
      </c>
      <c r="H144">
        <f t="shared" si="23"/>
        <v>1999996531.1959412</v>
      </c>
      <c r="I144">
        <f t="shared" si="24"/>
        <v>-2633931.6781176352</v>
      </c>
      <c r="K144">
        <f t="shared" si="30"/>
        <v>1999998265.5972183</v>
      </c>
      <c r="L144">
        <f t="shared" si="31"/>
        <v>-1.3169673618264131E-3</v>
      </c>
      <c r="M144">
        <f t="shared" si="25"/>
        <v>-1</v>
      </c>
    </row>
    <row r="145" spans="1:13" x14ac:dyDescent="0.15">
      <c r="A145" s="2">
        <f t="shared" si="26"/>
        <v>0</v>
      </c>
      <c r="B145" s="2">
        <f t="shared" si="27"/>
        <v>2.0000000000000001E-13</v>
      </c>
      <c r="C145" s="2">
        <f t="shared" si="28"/>
        <v>5.0000000000000003E-10</v>
      </c>
      <c r="E145">
        <f t="shared" si="32"/>
        <v>3.4899655265091591</v>
      </c>
      <c r="F145">
        <f t="shared" si="29"/>
        <v>5.0000000000000003E-10</v>
      </c>
      <c r="G145">
        <f t="shared" si="22"/>
        <v>6.9799310530183182E-13</v>
      </c>
      <c r="H145">
        <f t="shared" si="23"/>
        <v>1999996102.4525952</v>
      </c>
      <c r="I145">
        <f t="shared" si="24"/>
        <v>-2791966.9802848948</v>
      </c>
      <c r="K145">
        <f t="shared" si="30"/>
        <v>1999998051.2253478</v>
      </c>
      <c r="L145">
        <f t="shared" si="31"/>
        <v>-1.3959853037825512E-3</v>
      </c>
      <c r="M145">
        <f t="shared" si="25"/>
        <v>-1</v>
      </c>
    </row>
    <row r="146" spans="1:13" x14ac:dyDescent="0.15">
      <c r="A146" s="2">
        <f t="shared" si="26"/>
        <v>0</v>
      </c>
      <c r="B146" s="2">
        <f t="shared" si="27"/>
        <v>2.0000000000000001E-13</v>
      </c>
      <c r="C146" s="2">
        <f t="shared" si="28"/>
        <v>5.0000000000000003E-10</v>
      </c>
      <c r="E146">
        <f t="shared" si="32"/>
        <v>3.6993634580997088</v>
      </c>
      <c r="F146">
        <f t="shared" si="29"/>
        <v>5.0000000000000003E-10</v>
      </c>
      <c r="G146">
        <f t="shared" si="22"/>
        <v>7.3987269161994176E-13</v>
      </c>
      <c r="H146">
        <f t="shared" si="23"/>
        <v>1999995620.7167907</v>
      </c>
      <c r="I146">
        <f t="shared" si="24"/>
        <v>-2959484.2862556558</v>
      </c>
      <c r="K146">
        <f t="shared" si="30"/>
        <v>1999997810.3571968</v>
      </c>
      <c r="L146">
        <f t="shared" si="31"/>
        <v>-1.4797443032015857E-3</v>
      </c>
      <c r="M146">
        <f t="shared" si="25"/>
        <v>-1</v>
      </c>
    </row>
    <row r="147" spans="1:13" x14ac:dyDescent="0.15">
      <c r="A147" s="2">
        <f t="shared" si="26"/>
        <v>0</v>
      </c>
      <c r="B147" s="2">
        <f t="shared" si="27"/>
        <v>2.0000000000000001E-13</v>
      </c>
      <c r="C147" s="2">
        <f t="shared" si="28"/>
        <v>5.0000000000000003E-10</v>
      </c>
      <c r="E147">
        <f t="shared" si="32"/>
        <v>3.9213252655856916</v>
      </c>
      <c r="F147">
        <f t="shared" si="29"/>
        <v>5.0000000000000003E-10</v>
      </c>
      <c r="G147">
        <f t="shared" si="22"/>
        <v>7.8426505311713837E-13</v>
      </c>
      <c r="H147">
        <f t="shared" si="23"/>
        <v>1999995079.4387178</v>
      </c>
      <c r="I147">
        <f t="shared" si="24"/>
        <v>-3137052.4944200423</v>
      </c>
      <c r="K147">
        <f t="shared" si="30"/>
        <v>1999997539.7178457</v>
      </c>
      <c r="L147">
        <f t="shared" si="31"/>
        <v>-1.5685288198915921E-3</v>
      </c>
      <c r="M147">
        <f t="shared" si="25"/>
        <v>-1</v>
      </c>
    </row>
    <row r="148" spans="1:13" x14ac:dyDescent="0.15">
      <c r="A148" s="2">
        <f t="shared" si="26"/>
        <v>0</v>
      </c>
      <c r="B148" s="2">
        <f t="shared" si="27"/>
        <v>2.0000000000000001E-13</v>
      </c>
      <c r="C148" s="2">
        <f t="shared" si="28"/>
        <v>5.0000000000000003E-10</v>
      </c>
      <c r="E148">
        <f t="shared" si="32"/>
        <v>4.1566047815208336</v>
      </c>
      <c r="F148">
        <f t="shared" si="29"/>
        <v>5.0000000000000003E-10</v>
      </c>
      <c r="G148">
        <f t="shared" si="22"/>
        <v>8.3132095630416678E-13</v>
      </c>
      <c r="H148">
        <f t="shared" si="23"/>
        <v>1999994471.2590244</v>
      </c>
      <c r="I148">
        <f t="shared" si="24"/>
        <v>-3325274.6329001971</v>
      </c>
      <c r="K148">
        <f t="shared" si="30"/>
        <v>1999997235.6276016</v>
      </c>
      <c r="L148">
        <f t="shared" si="31"/>
        <v>-1.6626403805538943E-3</v>
      </c>
      <c r="M148">
        <f t="shared" si="25"/>
        <v>-1</v>
      </c>
    </row>
    <row r="149" spans="1:13" x14ac:dyDescent="0.15">
      <c r="A149" s="2">
        <f t="shared" si="26"/>
        <v>0</v>
      </c>
      <c r="B149" s="2">
        <f t="shared" si="27"/>
        <v>2.0000000000000001E-13</v>
      </c>
      <c r="C149" s="2">
        <f t="shared" si="28"/>
        <v>5.0000000000000003E-10</v>
      </c>
      <c r="E149">
        <f t="shared" si="32"/>
        <v>4.4060010684120838</v>
      </c>
      <c r="F149">
        <f t="shared" si="29"/>
        <v>5.0000000000000003E-10</v>
      </c>
      <c r="G149">
        <f t="shared" si="22"/>
        <v>8.8120021368241676E-13</v>
      </c>
      <c r="H149">
        <f t="shared" si="23"/>
        <v>1999993787.9087625</v>
      </c>
      <c r="I149">
        <f t="shared" si="24"/>
        <v>-3524789.9065374145</v>
      </c>
      <c r="K149">
        <f t="shared" si="30"/>
        <v>1999996893.9519691</v>
      </c>
      <c r="L149">
        <f t="shared" si="31"/>
        <v>-1.7623986026638575E-3</v>
      </c>
      <c r="M149">
        <f t="shared" si="25"/>
        <v>-1</v>
      </c>
    </row>
    <row r="150" spans="1:13" x14ac:dyDescent="0.15">
      <c r="A150" s="2">
        <f t="shared" si="26"/>
        <v>0</v>
      </c>
      <c r="B150" s="2">
        <f t="shared" si="27"/>
        <v>2.0000000000000001E-13</v>
      </c>
      <c r="C150" s="2">
        <f t="shared" si="28"/>
        <v>5.0000000000000003E-10</v>
      </c>
      <c r="E150">
        <f t="shared" si="32"/>
        <v>4.6703611325168088</v>
      </c>
      <c r="F150">
        <f t="shared" si="29"/>
        <v>5.0000000000000003E-10</v>
      </c>
      <c r="G150">
        <f t="shared" si="22"/>
        <v>9.3407222650336174E-13</v>
      </c>
      <c r="H150">
        <f t="shared" si="23"/>
        <v>1999993020.0969648</v>
      </c>
      <c r="I150">
        <f t="shared" si="24"/>
        <v>-3736275.8665463091</v>
      </c>
      <c r="K150">
        <f t="shared" si="30"/>
        <v>1999996510.0454376</v>
      </c>
      <c r="L150">
        <f t="shared" si="31"/>
        <v>-1.8681422797591667E-3</v>
      </c>
      <c r="M150">
        <f t="shared" si="25"/>
        <v>-1</v>
      </c>
    </row>
    <row r="151" spans="1:13" x14ac:dyDescent="0.15">
      <c r="A151" s="2">
        <f t="shared" si="26"/>
        <v>0</v>
      </c>
      <c r="B151" s="2">
        <f t="shared" si="27"/>
        <v>2.0000000000000001E-13</v>
      </c>
      <c r="C151" s="2">
        <f t="shared" si="28"/>
        <v>5.0000000000000003E-10</v>
      </c>
      <c r="E151">
        <f t="shared" si="32"/>
        <v>4.9505828004678172</v>
      </c>
      <c r="F151">
        <f t="shared" si="29"/>
        <v>5.0000000000000003E-10</v>
      </c>
      <c r="G151">
        <f t="shared" si="22"/>
        <v>9.9011656009356344E-13</v>
      </c>
      <c r="H151">
        <f t="shared" si="23"/>
        <v>1999992157.3843329</v>
      </c>
      <c r="I151">
        <f t="shared" si="24"/>
        <v>-3960450.7101669605</v>
      </c>
      <c r="K151">
        <f t="shared" si="30"/>
        <v>1999996078.6883223</v>
      </c>
      <c r="L151">
        <f t="shared" si="31"/>
        <v>-1.9802305318151847E-3</v>
      </c>
      <c r="M151">
        <f t="shared" si="25"/>
        <v>-1</v>
      </c>
    </row>
    <row r="152" spans="1:13" x14ac:dyDescent="0.15">
      <c r="A152" s="2">
        <f t="shared" si="26"/>
        <v>0</v>
      </c>
      <c r="B152" s="2">
        <f t="shared" si="27"/>
        <v>2.0000000000000001E-13</v>
      </c>
      <c r="C152" s="2">
        <f t="shared" si="28"/>
        <v>5.0000000000000003E-10</v>
      </c>
      <c r="E152">
        <f t="shared" si="32"/>
        <v>5.2476177684958865</v>
      </c>
      <c r="F152">
        <f t="shared" si="29"/>
        <v>5.0000000000000003E-10</v>
      </c>
      <c r="G152">
        <f t="shared" si="22"/>
        <v>1.0495235536991773E-12</v>
      </c>
      <c r="H152">
        <f t="shared" si="23"/>
        <v>1999991188.0413074</v>
      </c>
      <c r="I152">
        <f t="shared" si="24"/>
        <v>-4198075.7180803046</v>
      </c>
      <c r="K152">
        <f t="shared" si="30"/>
        <v>1999995594.0158007</v>
      </c>
      <c r="L152">
        <f t="shared" si="31"/>
        <v>-2.0990440246068543E-3</v>
      </c>
      <c r="M152">
        <f t="shared" si="25"/>
        <v>-1</v>
      </c>
    </row>
    <row r="153" spans="1:13" x14ac:dyDescent="0.15">
      <c r="A153" s="2">
        <f t="shared" si="26"/>
        <v>0</v>
      </c>
      <c r="B153" s="2">
        <f t="shared" si="27"/>
        <v>2.0000000000000001E-13</v>
      </c>
      <c r="C153" s="2">
        <f t="shared" si="28"/>
        <v>5.0000000000000003E-10</v>
      </c>
      <c r="E153">
        <f t="shared" si="32"/>
        <v>5.5624748346056396</v>
      </c>
      <c r="F153">
        <f t="shared" si="29"/>
        <v>5.0000000000000003E-10</v>
      </c>
      <c r="G153">
        <f t="shared" si="22"/>
        <v>1.112494966921128E-12</v>
      </c>
      <c r="H153">
        <f t="shared" si="23"/>
        <v>1999990098.8886049</v>
      </c>
      <c r="I153">
        <f t="shared" si="24"/>
        <v>-4449957.8378113238</v>
      </c>
      <c r="K153">
        <f t="shared" si="30"/>
        <v>1999995049.4381754</v>
      </c>
      <c r="L153">
        <f t="shared" si="31"/>
        <v>-2.2249862621894537E-3</v>
      </c>
      <c r="M153">
        <f t="shared" si="25"/>
        <v>-1</v>
      </c>
    </row>
    <row r="154" spans="1:13" x14ac:dyDescent="0.15">
      <c r="A154" s="2">
        <f t="shared" si="26"/>
        <v>0</v>
      </c>
      <c r="B154" s="2">
        <f t="shared" si="27"/>
        <v>2.0000000000000001E-13</v>
      </c>
      <c r="C154" s="2">
        <f t="shared" si="28"/>
        <v>5.0000000000000003E-10</v>
      </c>
      <c r="E154">
        <f t="shared" si="32"/>
        <v>5.8962233246819782</v>
      </c>
      <c r="F154">
        <f t="shared" si="29"/>
        <v>5.0000000000000003E-10</v>
      </c>
      <c r="G154">
        <f t="shared" si="22"/>
        <v>1.1792446649363957E-12</v>
      </c>
      <c r="H154">
        <f t="shared" si="23"/>
        <v>1999988875.1180437</v>
      </c>
      <c r="I154">
        <f t="shared" si="24"/>
        <v>-4716952.4218301922</v>
      </c>
      <c r="K154">
        <f t="shared" si="30"/>
        <v>1999994437.5512865</v>
      </c>
      <c r="L154">
        <f t="shared" si="31"/>
        <v>-2.3584849568771627E-3</v>
      </c>
      <c r="M154">
        <f t="shared" si="25"/>
        <v>-1</v>
      </c>
    </row>
    <row r="155" spans="1:13" x14ac:dyDescent="0.15">
      <c r="A155" s="2">
        <f t="shared" si="26"/>
        <v>0</v>
      </c>
      <c r="B155" s="2">
        <f t="shared" si="27"/>
        <v>2.0000000000000001E-13</v>
      </c>
      <c r="C155" s="2">
        <f t="shared" si="28"/>
        <v>5.0000000000000003E-10</v>
      </c>
      <c r="E155">
        <f t="shared" si="32"/>
        <v>6.2499967241628971</v>
      </c>
      <c r="F155">
        <f t="shared" si="29"/>
        <v>5.0000000000000003E-10</v>
      </c>
      <c r="G155">
        <f t="shared" si="22"/>
        <v>1.2499993448325794E-12</v>
      </c>
      <c r="H155">
        <f t="shared" si="23"/>
        <v>1999987500.0912275</v>
      </c>
      <c r="I155">
        <f t="shared" si="24"/>
        <v>-4999966.1295747655</v>
      </c>
      <c r="K155">
        <f t="shared" si="30"/>
        <v>1999993750.0358479</v>
      </c>
      <c r="L155">
        <f t="shared" si="31"/>
        <v>-2.4999934813595458E-3</v>
      </c>
      <c r="M155">
        <f t="shared" si="25"/>
        <v>-1</v>
      </c>
    </row>
    <row r="156" spans="1:13" x14ac:dyDescent="0.15">
      <c r="A156" s="2">
        <f t="shared" si="26"/>
        <v>0</v>
      </c>
      <c r="B156" s="2">
        <f t="shared" si="27"/>
        <v>2.0000000000000001E-13</v>
      </c>
      <c r="C156" s="2">
        <f t="shared" si="28"/>
        <v>5.0000000000000003E-10</v>
      </c>
      <c r="E156">
        <f t="shared" si="32"/>
        <v>6.6249965276126712</v>
      </c>
      <c r="F156">
        <f t="shared" si="29"/>
        <v>5.0000000000000003E-10</v>
      </c>
      <c r="G156">
        <f t="shared" si="22"/>
        <v>1.3249993055225343E-12</v>
      </c>
      <c r="H156">
        <f t="shared" si="23"/>
        <v>1999985955.113353</v>
      </c>
      <c r="I156">
        <f t="shared" si="24"/>
        <v>-5299960.0031600306</v>
      </c>
      <c r="K156">
        <f t="shared" si="30"/>
        <v>1999992977.5443478</v>
      </c>
      <c r="L156">
        <f t="shared" si="31"/>
        <v>-2.6499924078726262E-3</v>
      </c>
      <c r="M156">
        <f t="shared" si="25"/>
        <v>-1</v>
      </c>
    </row>
    <row r="157" spans="1:13" x14ac:dyDescent="0.15">
      <c r="A157" s="2">
        <f t="shared" si="26"/>
        <v>0</v>
      </c>
      <c r="B157" s="2">
        <f t="shared" si="27"/>
        <v>2.0000000000000001E-13</v>
      </c>
      <c r="C157" s="2">
        <f t="shared" si="28"/>
        <v>5.0000000000000003E-10</v>
      </c>
      <c r="E157">
        <f t="shared" si="32"/>
        <v>7.0224963192694316</v>
      </c>
      <c r="F157">
        <f t="shared" si="29"/>
        <v>5.0000000000000003E-10</v>
      </c>
      <c r="G157">
        <f t="shared" si="22"/>
        <v>1.4044992638538864E-12</v>
      </c>
      <c r="H157">
        <f t="shared" si="23"/>
        <v>1999984219.1790609</v>
      </c>
      <c r="I157">
        <f t="shared" si="24"/>
        <v>-5617952.7271127617</v>
      </c>
      <c r="K157">
        <f t="shared" si="30"/>
        <v>1999992109.5739655</v>
      </c>
      <c r="L157">
        <f t="shared" si="31"/>
        <v>-2.8089911396339904E-3</v>
      </c>
      <c r="M157">
        <f t="shared" si="25"/>
        <v>-1</v>
      </c>
    </row>
    <row r="158" spans="1:13" x14ac:dyDescent="0.15">
      <c r="A158" s="2">
        <f t="shared" si="26"/>
        <v>0</v>
      </c>
      <c r="B158" s="2">
        <f t="shared" si="27"/>
        <v>2.0000000000000001E-13</v>
      </c>
      <c r="C158" s="2">
        <f t="shared" si="28"/>
        <v>5.0000000000000003E-10</v>
      </c>
      <c r="E158">
        <f t="shared" si="32"/>
        <v>7.4438460984255981</v>
      </c>
      <c r="F158">
        <f t="shared" si="29"/>
        <v>5.0000000000000003E-10</v>
      </c>
      <c r="G158">
        <f t="shared" si="22"/>
        <v>1.4887692196851197E-12</v>
      </c>
      <c r="H158">
        <f t="shared" si="23"/>
        <v>1999982268.6868854</v>
      </c>
      <c r="I158">
        <f t="shared" si="24"/>
        <v>-5955024.0830740985</v>
      </c>
      <c r="K158">
        <f t="shared" si="30"/>
        <v>1999991134.3237925</v>
      </c>
      <c r="L158">
        <f t="shared" si="31"/>
        <v>-2.9775296400613043E-3</v>
      </c>
      <c r="M158">
        <f t="shared" si="25"/>
        <v>-1</v>
      </c>
    </row>
    <row r="159" spans="1:13" x14ac:dyDescent="0.15">
      <c r="A159" s="2">
        <f t="shared" si="26"/>
        <v>0</v>
      </c>
      <c r="B159" s="2">
        <f t="shared" si="27"/>
        <v>2.0000000000000001E-13</v>
      </c>
      <c r="C159" s="2">
        <f t="shared" si="28"/>
        <v>5.0000000000000003E-10</v>
      </c>
      <c r="E159">
        <f t="shared" si="32"/>
        <v>7.8904768643311343</v>
      </c>
      <c r="F159">
        <f t="shared" si="29"/>
        <v>5.0000000000000003E-10</v>
      </c>
      <c r="G159">
        <f t="shared" si="22"/>
        <v>1.5780953728662269E-12</v>
      </c>
      <c r="H159">
        <f t="shared" si="23"/>
        <v>1999980077.1184156</v>
      </c>
      <c r="I159">
        <f t="shared" si="24"/>
        <v>-6312318.6110504223</v>
      </c>
      <c r="K159">
        <f t="shared" si="30"/>
        <v>1999990038.5344</v>
      </c>
      <c r="L159">
        <f t="shared" si="31"/>
        <v>-3.1561802656216143E-3</v>
      </c>
      <c r="M159">
        <f t="shared" si="25"/>
        <v>-1</v>
      </c>
    </row>
    <row r="160" spans="1:13" x14ac:dyDescent="0.15">
      <c r="A160" s="2">
        <f t="shared" si="26"/>
        <v>0</v>
      </c>
      <c r="B160" s="2">
        <f t="shared" si="27"/>
        <v>2.0000000000000001E-13</v>
      </c>
      <c r="C160" s="2">
        <f t="shared" si="28"/>
        <v>5.0000000000000003E-10</v>
      </c>
      <c r="E160">
        <f t="shared" si="32"/>
        <v>8.3639054761910021</v>
      </c>
      <c r="F160">
        <f t="shared" si="29"/>
        <v>5.0000000000000003E-10</v>
      </c>
      <c r="G160">
        <f t="shared" si="22"/>
        <v>1.6727810952382004E-12</v>
      </c>
      <c r="H160">
        <f t="shared" si="23"/>
        <v>1999977614.6778135</v>
      </c>
      <c r="I160">
        <f t="shared" si="24"/>
        <v>-6691049.4894652721</v>
      </c>
      <c r="K160">
        <f t="shared" si="30"/>
        <v>1999988807.3075876</v>
      </c>
      <c r="L160">
        <f t="shared" si="31"/>
        <v>-3.3455497085059299E-3</v>
      </c>
      <c r="M160">
        <f t="shared" si="25"/>
        <v>-1</v>
      </c>
    </row>
    <row r="161" spans="1:13" x14ac:dyDescent="0.15">
      <c r="A161" s="2">
        <f t="shared" si="26"/>
        <v>0</v>
      </c>
      <c r="B161" s="2">
        <f t="shared" si="27"/>
        <v>2.0000000000000001E-13</v>
      </c>
      <c r="C161" s="2">
        <f t="shared" si="28"/>
        <v>5.0000000000000003E-10</v>
      </c>
      <c r="E161">
        <f t="shared" si="32"/>
        <v>8.8657398047624625</v>
      </c>
      <c r="F161">
        <f t="shared" si="29"/>
        <v>5.0000000000000003E-10</v>
      </c>
      <c r="G161">
        <f t="shared" si="22"/>
        <v>1.7731479609524925E-12</v>
      </c>
      <c r="H161">
        <f t="shared" si="23"/>
        <v>1999974847.8867869</v>
      </c>
      <c r="I161">
        <f t="shared" si="24"/>
        <v>-7092502.6469734553</v>
      </c>
      <c r="K161">
        <f t="shared" si="30"/>
        <v>1999987423.9038541</v>
      </c>
      <c r="L161">
        <f t="shared" si="31"/>
        <v>-3.5462810556907819E-3</v>
      </c>
      <c r="M161">
        <f t="shared" si="25"/>
        <v>-1</v>
      </c>
    </row>
    <row r="162" spans="1:13" x14ac:dyDescent="0.15">
      <c r="A162" s="2">
        <f t="shared" si="26"/>
        <v>0</v>
      </c>
      <c r="B162" s="2">
        <f t="shared" si="27"/>
        <v>2.0000000000000001E-13</v>
      </c>
      <c r="C162" s="2">
        <f t="shared" si="28"/>
        <v>5.0000000000000003E-10</v>
      </c>
      <c r="E162">
        <f t="shared" si="32"/>
        <v>9.3976841930482102</v>
      </c>
      <c r="F162">
        <f t="shared" si="29"/>
        <v>5.0000000000000003E-10</v>
      </c>
      <c r="G162">
        <f t="shared" si="22"/>
        <v>1.8795368386096423E-12</v>
      </c>
      <c r="H162">
        <f t="shared" si="23"/>
        <v>1999971739.1295226</v>
      </c>
      <c r="I162">
        <f t="shared" si="24"/>
        <v>-7518041.1197442617</v>
      </c>
      <c r="K162">
        <f t="shared" si="30"/>
        <v>1999985869.5148435</v>
      </c>
      <c r="L162">
        <f t="shared" si="31"/>
        <v>-3.7590559713368229E-3</v>
      </c>
      <c r="M162">
        <f t="shared" si="25"/>
        <v>-1</v>
      </c>
    </row>
    <row r="163" spans="1:13" x14ac:dyDescent="0.15">
      <c r="A163" s="2">
        <f t="shared" si="26"/>
        <v>0</v>
      </c>
      <c r="B163" s="2">
        <f t="shared" si="27"/>
        <v>2.0000000000000001E-13</v>
      </c>
      <c r="C163" s="2">
        <f t="shared" si="28"/>
        <v>5.0000000000000003E-10</v>
      </c>
      <c r="E163">
        <f t="shared" si="32"/>
        <v>9.9615452446311039</v>
      </c>
      <c r="F163">
        <f t="shared" si="29"/>
        <v>5.0000000000000003E-10</v>
      </c>
      <c r="G163">
        <f t="shared" si="22"/>
        <v>1.9923090489262209E-12</v>
      </c>
      <c r="H163">
        <f t="shared" si="23"/>
        <v>1999968246.1413901</v>
      </c>
      <c r="I163">
        <f t="shared" si="24"/>
        <v>-7969109.6687051896</v>
      </c>
      <c r="K163">
        <f t="shared" si="30"/>
        <v>1999984123.0076754</v>
      </c>
      <c r="L163">
        <f t="shared" si="31"/>
        <v>-3.9845970098852344E-3</v>
      </c>
      <c r="M163">
        <f t="shared" si="25"/>
        <v>-1</v>
      </c>
    </row>
    <row r="164" spans="1:13" x14ac:dyDescent="0.15">
      <c r="A164" s="2">
        <f t="shared" si="26"/>
        <v>0</v>
      </c>
      <c r="B164" s="2">
        <f t="shared" si="27"/>
        <v>2.0000000000000001E-13</v>
      </c>
      <c r="C164" s="2">
        <f t="shared" si="28"/>
        <v>5.0000000000000003E-10</v>
      </c>
      <c r="E164">
        <f t="shared" si="32"/>
        <v>10.559237959308971</v>
      </c>
      <c r="F164">
        <f t="shared" si="29"/>
        <v>5.0000000000000003E-10</v>
      </c>
      <c r="G164">
        <f t="shared" si="22"/>
        <v>2.1118475918617944E-12</v>
      </c>
      <c r="H164">
        <f t="shared" si="23"/>
        <v>1999964321.4344814</v>
      </c>
      <c r="I164">
        <f t="shared" si="24"/>
        <v>-8447239.6720618326</v>
      </c>
      <c r="K164">
        <f t="shared" si="30"/>
        <v>1999982160.6376798</v>
      </c>
      <c r="L164">
        <f t="shared" si="31"/>
        <v>-4.2236700676468097E-3</v>
      </c>
      <c r="M164">
        <f t="shared" si="25"/>
        <v>-1</v>
      </c>
    </row>
    <row r="165" spans="1:13" x14ac:dyDescent="0.15">
      <c r="A165" s="2">
        <f t="shared" si="26"/>
        <v>0</v>
      </c>
      <c r="B165" s="2">
        <f t="shared" si="27"/>
        <v>2.0000000000000001E-13</v>
      </c>
      <c r="C165" s="2">
        <f t="shared" si="28"/>
        <v>5.0000000000000003E-10</v>
      </c>
      <c r="E165">
        <f t="shared" si="32"/>
        <v>11.192792236867509</v>
      </c>
      <c r="F165">
        <f t="shared" si="29"/>
        <v>5.0000000000000003E-10</v>
      </c>
      <c r="G165">
        <f t="shared" si="22"/>
        <v>2.238558447373502E-12</v>
      </c>
      <c r="H165">
        <f t="shared" si="23"/>
        <v>1999959911.6521754</v>
      </c>
      <c r="I165">
        <f t="shared" si="24"/>
        <v>-8954054.309274679</v>
      </c>
      <c r="K165">
        <f t="shared" si="30"/>
        <v>1999979955.7256444</v>
      </c>
      <c r="L165">
        <f t="shared" si="31"/>
        <v>-4.4770869811372772E-3</v>
      </c>
      <c r="M165">
        <f t="shared" si="25"/>
        <v>-1</v>
      </c>
    </row>
    <row r="166" spans="1:13" x14ac:dyDescent="0.15">
      <c r="A166" s="2">
        <f t="shared" si="26"/>
        <v>0</v>
      </c>
      <c r="B166" s="2">
        <f t="shared" si="27"/>
        <v>2.0000000000000001E-13</v>
      </c>
      <c r="C166" s="2">
        <f t="shared" si="28"/>
        <v>5.0000000000000003E-10</v>
      </c>
      <c r="E166">
        <f t="shared" si="32"/>
        <v>11.864359771079561</v>
      </c>
      <c r="F166">
        <f t="shared" si="29"/>
        <v>5.0000000000000003E-10</v>
      </c>
      <c r="G166">
        <f t="shared" si="22"/>
        <v>2.3728719542159123E-12</v>
      </c>
      <c r="H166">
        <f t="shared" si="23"/>
        <v>1999954956.843977</v>
      </c>
      <c r="I166">
        <f t="shared" si="24"/>
        <v>-9491274.0535803363</v>
      </c>
      <c r="K166">
        <f t="shared" si="30"/>
        <v>1999977478.2951815</v>
      </c>
      <c r="L166">
        <f t="shared" si="31"/>
        <v>-4.7457082808969814E-3</v>
      </c>
      <c r="M166">
        <f t="shared" si="25"/>
        <v>-1</v>
      </c>
    </row>
    <row r="167" spans="1:13" x14ac:dyDescent="0.15">
      <c r="A167" s="2">
        <f t="shared" si="26"/>
        <v>0</v>
      </c>
      <c r="B167" s="2">
        <f t="shared" si="27"/>
        <v>2.0000000000000001E-13</v>
      </c>
      <c r="C167" s="2">
        <f t="shared" si="28"/>
        <v>5.0000000000000003E-10</v>
      </c>
      <c r="E167">
        <f t="shared" si="32"/>
        <v>12.576221357344336</v>
      </c>
      <c r="F167">
        <f t="shared" si="29"/>
        <v>5.0000000000000003E-10</v>
      </c>
      <c r="G167">
        <f t="shared" si="22"/>
        <v>2.5152442714688671E-12</v>
      </c>
      <c r="H167">
        <f t="shared" si="23"/>
        <v>1999949389.6507747</v>
      </c>
      <c r="I167">
        <f t="shared" si="24"/>
        <v>-10060722.491093535</v>
      </c>
      <c r="K167">
        <f t="shared" si="30"/>
        <v>1999974694.6652975</v>
      </c>
      <c r="L167">
        <f t="shared" si="31"/>
        <v>-5.0304461100445681E-3</v>
      </c>
      <c r="M167">
        <f t="shared" si="25"/>
        <v>-1</v>
      </c>
    </row>
    <row r="168" spans="1:13" x14ac:dyDescent="0.15">
      <c r="A168" s="2">
        <f t="shared" si="26"/>
        <v>0</v>
      </c>
      <c r="B168" s="2">
        <f t="shared" si="27"/>
        <v>2.0000000000000001E-13</v>
      </c>
      <c r="C168" s="2">
        <f t="shared" si="28"/>
        <v>5.0000000000000003E-10</v>
      </c>
      <c r="E168">
        <f t="shared" si="32"/>
        <v>13.330794638784997</v>
      </c>
      <c r="F168">
        <f t="shared" si="29"/>
        <v>5.0000000000000003E-10</v>
      </c>
      <c r="G168">
        <f t="shared" si="22"/>
        <v>2.6661589277569997E-12</v>
      </c>
      <c r="H168">
        <f t="shared" si="23"/>
        <v>1999943134.3894703</v>
      </c>
      <c r="I168">
        <f t="shared" si="24"/>
        <v>-10664332.485517606</v>
      </c>
      <c r="K168">
        <f t="shared" si="30"/>
        <v>1999971566.992626</v>
      </c>
      <c r="L168">
        <f t="shared" si="31"/>
        <v>-5.3322673173541541E-3</v>
      </c>
      <c r="M168">
        <f t="shared" si="25"/>
        <v>-1</v>
      </c>
    </row>
    <row r="169" spans="1:13" x14ac:dyDescent="0.15">
      <c r="A169" s="2">
        <f t="shared" si="26"/>
        <v>0</v>
      </c>
      <c r="B169" s="2">
        <f t="shared" si="27"/>
        <v>2.0000000000000001E-13</v>
      </c>
      <c r="C169" s="2">
        <f t="shared" si="28"/>
        <v>5.0000000000000003E-10</v>
      </c>
      <c r="E169">
        <f t="shared" si="32"/>
        <v>14.130642317112098</v>
      </c>
      <c r="F169">
        <f t="shared" si="29"/>
        <v>5.0000000000000003E-10</v>
      </c>
      <c r="G169">
        <f t="shared" si="22"/>
        <v>2.8261284634224196E-12</v>
      </c>
      <c r="H169">
        <f t="shared" si="23"/>
        <v>1999936106.0245509</v>
      </c>
      <c r="I169">
        <f t="shared" si="24"/>
        <v>-11304152.708524363</v>
      </c>
      <c r="K169">
        <f t="shared" si="30"/>
        <v>1999968052.7571189</v>
      </c>
      <c r="L169">
        <f t="shared" si="31"/>
        <v>-5.6521967352147727E-3</v>
      </c>
      <c r="M169">
        <f t="shared" si="25"/>
        <v>-1</v>
      </c>
    </row>
    <row r="170" spans="1:13" x14ac:dyDescent="0.15">
      <c r="A170" s="2">
        <f t="shared" si="26"/>
        <v>0</v>
      </c>
      <c r="B170" s="2">
        <f t="shared" si="27"/>
        <v>2.0000000000000001E-13</v>
      </c>
      <c r="C170" s="2">
        <f t="shared" si="28"/>
        <v>5.0000000000000003E-10</v>
      </c>
      <c r="E170">
        <f t="shared" si="32"/>
        <v>14.978480856138825</v>
      </c>
      <c r="F170">
        <f t="shared" si="29"/>
        <v>5.0000000000000003E-10</v>
      </c>
      <c r="G170">
        <f t="shared" si="22"/>
        <v>2.9956961712277653E-12</v>
      </c>
      <c r="H170">
        <f t="shared" si="23"/>
        <v>1999928209.0126629</v>
      </c>
      <c r="I170">
        <f t="shared" si="24"/>
        <v>-11982354.556939272</v>
      </c>
      <c r="K170">
        <f t="shared" si="30"/>
        <v>1999964104.1842041</v>
      </c>
      <c r="L170">
        <f t="shared" si="31"/>
        <v>-5.9913206534309002E-3</v>
      </c>
      <c r="M170">
        <f t="shared" si="25"/>
        <v>-1</v>
      </c>
    </row>
    <row r="171" spans="1:13" x14ac:dyDescent="0.15">
      <c r="A171" s="2">
        <f t="shared" si="26"/>
        <v>0</v>
      </c>
      <c r="B171" s="2">
        <f t="shared" si="27"/>
        <v>2.0000000000000001E-13</v>
      </c>
      <c r="C171" s="2">
        <f t="shared" si="28"/>
        <v>5.0000000000000003E-10</v>
      </c>
      <c r="E171">
        <f t="shared" si="32"/>
        <v>15.877189707507155</v>
      </c>
      <c r="F171">
        <f t="shared" si="29"/>
        <v>5.0000000000000003E-10</v>
      </c>
      <c r="G171">
        <f t="shared" si="22"/>
        <v>3.1754379415014309E-12</v>
      </c>
      <c r="H171">
        <f t="shared" si="23"/>
        <v>1999919336.0045085</v>
      </c>
      <c r="I171">
        <f t="shared" si="24"/>
        <v>-12701239.47898213</v>
      </c>
      <c r="K171">
        <f t="shared" si="30"/>
        <v>1999959667.5955784</v>
      </c>
      <c r="L171">
        <f t="shared" si="31"/>
        <v>-6.3507905004547942E-3</v>
      </c>
      <c r="M171">
        <f t="shared" si="25"/>
        <v>-1</v>
      </c>
    </row>
    <row r="172" spans="1:13" x14ac:dyDescent="0.15">
      <c r="A172" s="2">
        <f t="shared" si="26"/>
        <v>0</v>
      </c>
      <c r="B172" s="2">
        <f t="shared" si="27"/>
        <v>2.0000000000000001E-13</v>
      </c>
      <c r="C172" s="2">
        <f t="shared" si="28"/>
        <v>5.0000000000000003E-10</v>
      </c>
      <c r="E172">
        <f t="shared" si="32"/>
        <v>16.829821089957584</v>
      </c>
      <c r="F172">
        <f t="shared" si="29"/>
        <v>5.0000000000000003E-10</v>
      </c>
      <c r="G172">
        <f t="shared" si="22"/>
        <v>3.3659642179915167E-12</v>
      </c>
      <c r="H172">
        <f t="shared" si="23"/>
        <v>1999909366.3864777</v>
      </c>
      <c r="I172">
        <f t="shared" si="24"/>
        <v>-13463246.732965941</v>
      </c>
      <c r="K172">
        <f t="shared" si="30"/>
        <v>1999954682.6798239</v>
      </c>
      <c r="L172">
        <f t="shared" si="31"/>
        <v>-6.7318267443063282E-3</v>
      </c>
      <c r="M172">
        <f t="shared" si="25"/>
        <v>-1</v>
      </c>
    </row>
    <row r="173" spans="1:13" x14ac:dyDescent="0.15">
      <c r="A173" s="2">
        <f t="shared" si="26"/>
        <v>0</v>
      </c>
      <c r="B173" s="2">
        <f t="shared" si="27"/>
        <v>2.0000000000000001E-13</v>
      </c>
      <c r="C173" s="2">
        <f t="shared" si="28"/>
        <v>5.0000000000000003E-10</v>
      </c>
      <c r="E173">
        <f t="shared" si="32"/>
        <v>17.839610355355038</v>
      </c>
      <c r="F173">
        <f t="shared" si="29"/>
        <v>5.0000000000000003E-10</v>
      </c>
      <c r="G173">
        <f t="shared" si="22"/>
        <v>3.5679220710710076E-12</v>
      </c>
      <c r="H173">
        <f t="shared" si="23"/>
        <v>1999898164.6422422</v>
      </c>
      <c r="I173">
        <f t="shared" si="24"/>
        <v>-14270961.603042912</v>
      </c>
      <c r="K173">
        <f t="shared" si="30"/>
        <v>1999949081.6729522</v>
      </c>
      <c r="L173">
        <f t="shared" si="31"/>
        <v>-7.1357230261350282E-3</v>
      </c>
      <c r="M173">
        <f t="shared" si="25"/>
        <v>-1</v>
      </c>
    </row>
    <row r="174" spans="1:13" x14ac:dyDescent="0.15">
      <c r="A174" s="2">
        <f t="shared" si="26"/>
        <v>0</v>
      </c>
      <c r="B174" s="2">
        <f t="shared" si="27"/>
        <v>2.0000000000000001E-13</v>
      </c>
      <c r="C174" s="2">
        <f t="shared" si="28"/>
        <v>5.0000000000000003E-10</v>
      </c>
      <c r="E174">
        <f t="shared" si="32"/>
        <v>18.90998697667634</v>
      </c>
      <c r="F174">
        <f t="shared" si="29"/>
        <v>5.0000000000000003E-10</v>
      </c>
      <c r="G174">
        <f t="shared" si="22"/>
        <v>3.7819973953352684E-12</v>
      </c>
      <c r="H174">
        <f t="shared" si="23"/>
        <v>1999885578.5121264</v>
      </c>
      <c r="I174">
        <f t="shared" si="24"/>
        <v>-15127124.097802855</v>
      </c>
      <c r="K174">
        <f t="shared" si="30"/>
        <v>1999942788.4377723</v>
      </c>
      <c r="L174">
        <f t="shared" si="31"/>
        <v>-7.5638505401130615E-3</v>
      </c>
      <c r="M174">
        <f t="shared" si="25"/>
        <v>-1</v>
      </c>
    </row>
    <row r="175" spans="1:13" x14ac:dyDescent="0.15">
      <c r="A175" s="2">
        <f t="shared" si="26"/>
        <v>0</v>
      </c>
      <c r="B175" s="2">
        <f t="shared" si="27"/>
        <v>2.0000000000000001E-13</v>
      </c>
      <c r="C175" s="2">
        <f t="shared" si="28"/>
        <v>5.0000000000000003E-10</v>
      </c>
      <c r="E175">
        <f t="shared" si="32"/>
        <v>20.044586195276921</v>
      </c>
      <c r="F175">
        <f t="shared" si="29"/>
        <v>5.0000000000000003E-10</v>
      </c>
      <c r="G175">
        <f t="shared" si="22"/>
        <v>4.0089172390553846E-12</v>
      </c>
      <c r="H175">
        <f t="shared" si="23"/>
        <v>1999871436.9253263</v>
      </c>
      <c r="I175">
        <f t="shared" si="24"/>
        <v>-16034638.158768807</v>
      </c>
      <c r="K175">
        <f t="shared" si="30"/>
        <v>1999935717.429601</v>
      </c>
      <c r="L175">
        <f t="shared" si="31"/>
        <v>-8.0176626741177356E-3</v>
      </c>
      <c r="M175">
        <f t="shared" si="25"/>
        <v>-1</v>
      </c>
    </row>
    <row r="176" spans="1:13" x14ac:dyDescent="0.15">
      <c r="A176" s="2">
        <f t="shared" si="26"/>
        <v>0</v>
      </c>
      <c r="B176" s="2">
        <f t="shared" si="27"/>
        <v>2.0000000000000001E-13</v>
      </c>
      <c r="C176" s="2">
        <f t="shared" si="28"/>
        <v>5.0000000000000003E-10</v>
      </c>
      <c r="E176">
        <f t="shared" si="32"/>
        <v>21.247261366993538</v>
      </c>
      <c r="F176">
        <f t="shared" si="29"/>
        <v>5.0000000000000003E-10</v>
      </c>
      <c r="G176">
        <f t="shared" si="22"/>
        <v>4.2494522733987079E-12</v>
      </c>
      <c r="H176">
        <f t="shared" si="23"/>
        <v>1999855547.6769993</v>
      </c>
      <c r="I176">
        <f t="shared" si="24"/>
        <v>-16996581.407090086</v>
      </c>
      <c r="K176">
        <f t="shared" si="30"/>
        <v>1999927772.5342979</v>
      </c>
      <c r="L176">
        <f t="shared" si="31"/>
        <v>-8.4986999264683068E-3</v>
      </c>
      <c r="M176">
        <f t="shared" si="25"/>
        <v>-1</v>
      </c>
    </row>
    <row r="177" spans="1:13" x14ac:dyDescent="0.15">
      <c r="A177" s="2">
        <f t="shared" si="26"/>
        <v>0</v>
      </c>
      <c r="B177" s="2">
        <f t="shared" si="27"/>
        <v>2.0000000000000001E-13</v>
      </c>
      <c r="C177" s="2">
        <f t="shared" si="28"/>
        <v>5.0000000000000003E-10</v>
      </c>
      <c r="E177">
        <f t="shared" si="32"/>
        <v>22.522097049013151</v>
      </c>
      <c r="F177">
        <f t="shared" si="29"/>
        <v>5.0000000000000003E-10</v>
      </c>
      <c r="G177">
        <f t="shared" si="22"/>
        <v>4.5044194098026306E-12</v>
      </c>
      <c r="H177">
        <f t="shared" si="23"/>
        <v>1999837694.8187997</v>
      </c>
      <c r="I177">
        <f t="shared" si="24"/>
        <v>-18016215.4579935</v>
      </c>
      <c r="K177">
        <f t="shared" si="30"/>
        <v>1999918845.7628973</v>
      </c>
      <c r="L177">
        <f t="shared" si="31"/>
        <v>-9.0085951148247377E-3</v>
      </c>
      <c r="M177">
        <f t="shared" si="25"/>
        <v>-1</v>
      </c>
    </row>
    <row r="178" spans="1:13" x14ac:dyDescent="0.15">
      <c r="A178" s="2">
        <f t="shared" si="26"/>
        <v>0</v>
      </c>
      <c r="B178" s="2">
        <f t="shared" si="27"/>
        <v>2.0000000000000001E-13</v>
      </c>
      <c r="C178" s="2">
        <f t="shared" si="28"/>
        <v>5.0000000000000003E-10</v>
      </c>
      <c r="E178">
        <f t="shared" si="32"/>
        <v>23.873422871953942</v>
      </c>
      <c r="F178">
        <f t="shared" si="29"/>
        <v>5.0000000000000003E-10</v>
      </c>
      <c r="G178">
        <f t="shared" si="22"/>
        <v>4.7746845743907886E-12</v>
      </c>
      <c r="H178">
        <f t="shared" si="23"/>
        <v>1999817635.7276008</v>
      </c>
      <c r="I178">
        <f t="shared" si="24"/>
        <v>-19096996.833806466</v>
      </c>
      <c r="K178">
        <f t="shared" si="30"/>
        <v>1999908815.7851601</v>
      </c>
      <c r="L178">
        <f t="shared" si="31"/>
        <v>-9.549078894235551E-3</v>
      </c>
      <c r="M178">
        <f t="shared" si="25"/>
        <v>-1</v>
      </c>
    </row>
    <row r="179" spans="1:13" x14ac:dyDescent="0.15">
      <c r="A179" s="2">
        <f t="shared" si="26"/>
        <v>0</v>
      </c>
      <c r="B179" s="2">
        <f t="shared" si="27"/>
        <v>2.0000000000000001E-13</v>
      </c>
      <c r="C179" s="2">
        <f t="shared" si="28"/>
        <v>5.0000000000000003E-10</v>
      </c>
      <c r="E179">
        <f t="shared" si="32"/>
        <v>25.305828244271179</v>
      </c>
      <c r="F179">
        <f t="shared" si="29"/>
        <v>5.0000000000000003E-10</v>
      </c>
      <c r="G179">
        <f t="shared" si="22"/>
        <v>5.0611656488542359E-12</v>
      </c>
      <c r="H179">
        <f t="shared" si="23"/>
        <v>1999795097.8128028</v>
      </c>
      <c r="I179">
        <f t="shared" si="24"/>
        <v>-20242588.507594507</v>
      </c>
      <c r="K179">
        <f t="shared" si="30"/>
        <v>1999897546.2822104</v>
      </c>
      <c r="L179">
        <f t="shared" si="31"/>
        <v>-1.0121985602237732E-2</v>
      </c>
      <c r="M179">
        <f t="shared" si="25"/>
        <v>-1</v>
      </c>
    </row>
    <row r="180" spans="1:13" x14ac:dyDescent="0.15">
      <c r="A180" s="2">
        <f t="shared" si="26"/>
        <v>0</v>
      </c>
      <c r="B180" s="2">
        <f t="shared" si="27"/>
        <v>2.0000000000000001E-13</v>
      </c>
      <c r="C180" s="2">
        <f t="shared" si="28"/>
        <v>5.0000000000000003E-10</v>
      </c>
      <c r="E180">
        <f t="shared" si="32"/>
        <v>26.824177938927452</v>
      </c>
      <c r="F180">
        <f t="shared" si="29"/>
        <v>5.0000000000000003E-10</v>
      </c>
      <c r="G180">
        <f t="shared" si="22"/>
        <v>5.3648355877854903E-12</v>
      </c>
      <c r="H180">
        <f t="shared" si="23"/>
        <v>1999769774.8177962</v>
      </c>
      <c r="I180">
        <f t="shared" si="24"/>
        <v>-21456872.110640578</v>
      </c>
      <c r="K180">
        <f t="shared" si="30"/>
        <v>1999884884.0959802</v>
      </c>
      <c r="L180">
        <f t="shared" si="31"/>
        <v>-1.0729259449862451E-2</v>
      </c>
      <c r="M180">
        <f t="shared" si="25"/>
        <v>-1</v>
      </c>
    </row>
    <row r="181" spans="1:13" x14ac:dyDescent="0.15">
      <c r="A181" s="2">
        <f t="shared" si="26"/>
        <v>0</v>
      </c>
      <c r="B181" s="2">
        <f t="shared" si="27"/>
        <v>2.0000000000000001E-13</v>
      </c>
      <c r="C181" s="2">
        <f t="shared" si="28"/>
        <v>5.0000000000000003E-10</v>
      </c>
      <c r="E181">
        <f t="shared" si="32"/>
        <v>28.4336286152631</v>
      </c>
      <c r="F181">
        <f t="shared" si="29"/>
        <v>5.0000000000000003E-10</v>
      </c>
      <c r="G181">
        <f t="shared" si="22"/>
        <v>5.68672572305262E-12</v>
      </c>
      <c r="H181">
        <f t="shared" si="23"/>
        <v>1999741322.6657157</v>
      </c>
      <c r="I181">
        <f t="shared" si="24"/>
        <v>-22743960.838108789</v>
      </c>
      <c r="K181">
        <f t="shared" si="30"/>
        <v>1999870657.1504645</v>
      </c>
      <c r="L181">
        <f t="shared" si="31"/>
        <v>-1.1372961078384992E-2</v>
      </c>
      <c r="M181">
        <f t="shared" si="25"/>
        <v>-1</v>
      </c>
    </row>
    <row r="182" spans="1:13" x14ac:dyDescent="0.15">
      <c r="A182" s="2">
        <f t="shared" si="26"/>
        <v>0</v>
      </c>
      <c r="B182" s="2">
        <f t="shared" si="27"/>
        <v>2.0000000000000001E-13</v>
      </c>
      <c r="C182" s="2">
        <f t="shared" si="28"/>
        <v>5.0000000000000003E-10</v>
      </c>
      <c r="E182">
        <f t="shared" si="32"/>
        <v>30.139646332178888</v>
      </c>
      <c r="F182">
        <f t="shared" si="29"/>
        <v>5.0000000000000003E-10</v>
      </c>
      <c r="G182">
        <f t="shared" si="22"/>
        <v>6.0279292664357776E-12</v>
      </c>
      <c r="H182">
        <f t="shared" si="23"/>
        <v>1999709354.7935276</v>
      </c>
      <c r="I182">
        <f t="shared" si="24"/>
        <v>-24108213.088250618</v>
      </c>
      <c r="K182">
        <f t="shared" si="30"/>
        <v>1999854672.1167154</v>
      </c>
      <c r="L182">
        <f t="shared" si="31"/>
        <v>-1.2055274502672846E-2</v>
      </c>
      <c r="M182">
        <f t="shared" si="25"/>
        <v>-1</v>
      </c>
    </row>
    <row r="183" spans="1:13" x14ac:dyDescent="0.15">
      <c r="A183" s="2">
        <f t="shared" si="26"/>
        <v>0</v>
      </c>
      <c r="B183" s="2">
        <f t="shared" si="27"/>
        <v>2.0000000000000001E-13</v>
      </c>
      <c r="C183" s="2">
        <f t="shared" si="28"/>
        <v>5.0000000000000003E-10</v>
      </c>
      <c r="E183">
        <f t="shared" si="32"/>
        <v>31.948025112109622</v>
      </c>
      <c r="F183">
        <f t="shared" si="29"/>
        <v>5.0000000000000003E-10</v>
      </c>
      <c r="G183">
        <f t="shared" si="22"/>
        <v>6.389605022421925E-12</v>
      </c>
      <c r="H183">
        <f t="shared" si="23"/>
        <v>1999673436.9116926</v>
      </c>
      <c r="I183">
        <f t="shared" si="24"/>
        <v>-25554246.871389326</v>
      </c>
      <c r="K183">
        <f t="shared" si="30"/>
        <v>1999836711.7900863</v>
      </c>
      <c r="L183">
        <f t="shared" si="31"/>
        <v>-1.2778514463029246E-2</v>
      </c>
      <c r="M183">
        <f t="shared" si="25"/>
        <v>-1</v>
      </c>
    </row>
    <row r="184" spans="1:13" x14ac:dyDescent="0.15">
      <c r="A184" s="2">
        <f t="shared" si="26"/>
        <v>0</v>
      </c>
      <c r="B184" s="2">
        <f t="shared" si="27"/>
        <v>2.0000000000000001E-13</v>
      </c>
      <c r="C184" s="2">
        <f t="shared" si="28"/>
        <v>5.0000000000000003E-10</v>
      </c>
      <c r="E184">
        <f t="shared" si="32"/>
        <v>33.864906618836201</v>
      </c>
      <c r="F184">
        <f t="shared" si="29"/>
        <v>5.0000000000000003E-10</v>
      </c>
      <c r="G184">
        <f t="shared" si="22"/>
        <v>6.7729813237672408E-12</v>
      </c>
      <c r="H184">
        <f t="shared" si="23"/>
        <v>1999633081.1189878</v>
      </c>
      <c r="I184">
        <f t="shared" si="24"/>
        <v>-27086955.025612094</v>
      </c>
      <c r="K184">
        <f t="shared" si="30"/>
        <v>1999816532.1443803</v>
      </c>
      <c r="L184">
        <f t="shared" si="31"/>
        <v>-1.3545134208495771E-2</v>
      </c>
      <c r="M184">
        <f t="shared" si="25"/>
        <v>-1</v>
      </c>
    </row>
    <row r="185" spans="1:13" x14ac:dyDescent="0.15">
      <c r="A185" s="2">
        <f t="shared" si="26"/>
        <v>0</v>
      </c>
      <c r="B185" s="2">
        <f t="shared" si="27"/>
        <v>2.0000000000000001E-13</v>
      </c>
      <c r="C185" s="2">
        <f t="shared" si="28"/>
        <v>5.0000000000000003E-10</v>
      </c>
      <c r="E185">
        <f t="shared" si="32"/>
        <v>35.896801015966375</v>
      </c>
      <c r="F185">
        <f t="shared" si="29"/>
        <v>5.0000000000000003E-10</v>
      </c>
      <c r="G185">
        <f t="shared" si="22"/>
        <v>7.1793602031932754E-12</v>
      </c>
      <c r="H185">
        <f t="shared" si="23"/>
        <v>1999587739.2935479</v>
      </c>
      <c r="I185">
        <f t="shared" si="24"/>
        <v>-28711521.276554614</v>
      </c>
      <c r="K185">
        <f t="shared" si="30"/>
        <v>1999793859.0232484</v>
      </c>
      <c r="L185">
        <f t="shared" si="31"/>
        <v>-1.4357733735660813E-2</v>
      </c>
      <c r="M185">
        <f t="shared" si="25"/>
        <v>-1</v>
      </c>
    </row>
    <row r="186" spans="1:13" x14ac:dyDescent="0.15">
      <c r="A186" s="2">
        <f t="shared" si="26"/>
        <v>0</v>
      </c>
      <c r="B186" s="2">
        <f t="shared" si="27"/>
        <v>2.0000000000000001E-13</v>
      </c>
      <c r="C186" s="2">
        <f t="shared" si="28"/>
        <v>5.0000000000000003E-10</v>
      </c>
      <c r="E186">
        <f t="shared" si="32"/>
        <v>38.05060907692436</v>
      </c>
      <c r="F186">
        <f t="shared" si="29"/>
        <v>5.0000000000000003E-10</v>
      </c>
      <c r="G186">
        <f t="shared" si="22"/>
        <v>7.6101218153848721E-12</v>
      </c>
      <c r="H186">
        <f t="shared" si="23"/>
        <v>1999536795.6716166</v>
      </c>
      <c r="I186">
        <f t="shared" si="24"/>
        <v>-30433437.178810664</v>
      </c>
      <c r="K186">
        <f t="shared" si="30"/>
        <v>1999768384.4243643</v>
      </c>
      <c r="L186">
        <f t="shared" si="31"/>
        <v>-1.5219068508112903E-2</v>
      </c>
      <c r="M186">
        <f t="shared" si="25"/>
        <v>-1</v>
      </c>
    </row>
    <row r="187" spans="1:13" x14ac:dyDescent="0.15">
      <c r="A187" s="2">
        <f t="shared" si="26"/>
        <v>0</v>
      </c>
      <c r="B187" s="2">
        <f t="shared" si="27"/>
        <v>2.0000000000000001E-13</v>
      </c>
      <c r="C187" s="2">
        <f t="shared" si="28"/>
        <v>5.0000000000000003E-10</v>
      </c>
      <c r="E187">
        <f t="shared" si="32"/>
        <v>40.333645621539823</v>
      </c>
      <c r="F187">
        <f t="shared" si="29"/>
        <v>5.0000000000000003E-10</v>
      </c>
      <c r="G187">
        <f t="shared" si="22"/>
        <v>8.0667291243079655E-12</v>
      </c>
      <c r="H187">
        <f t="shared" si="23"/>
        <v>1999479558.5148008</v>
      </c>
      <c r="I187">
        <f t="shared" si="24"/>
        <v>-32258519.976259552</v>
      </c>
      <c r="K187">
        <f t="shared" si="30"/>
        <v>1999739762.3264887</v>
      </c>
      <c r="L187">
        <f t="shared" si="31"/>
        <v>-1.6132058682768954E-2</v>
      </c>
      <c r="M187">
        <f t="shared" si="25"/>
        <v>-1</v>
      </c>
    </row>
    <row r="188" spans="1:13" x14ac:dyDescent="0.15">
      <c r="A188" s="2">
        <f t="shared" si="26"/>
        <v>0</v>
      </c>
      <c r="B188" s="2">
        <f t="shared" si="27"/>
        <v>2.0000000000000001E-13</v>
      </c>
      <c r="C188" s="2">
        <f t="shared" si="28"/>
        <v>5.0000000000000003E-10</v>
      </c>
      <c r="E188">
        <f t="shared" si="32"/>
        <v>42.753664358832218</v>
      </c>
      <c r="F188">
        <f t="shared" si="29"/>
        <v>5.0000000000000003E-10</v>
      </c>
      <c r="G188">
        <f t="shared" si="22"/>
        <v>8.5507328717664439E-12</v>
      </c>
      <c r="H188">
        <f t="shared" si="23"/>
        <v>1999415250.7546861</v>
      </c>
      <c r="I188">
        <f t="shared" si="24"/>
        <v>-34192931.417878479</v>
      </c>
      <c r="K188">
        <f t="shared" si="30"/>
        <v>1999707604.0034881</v>
      </c>
      <c r="L188">
        <f t="shared" si="31"/>
        <v>-1.709979887038467E-2</v>
      </c>
      <c r="M188">
        <f t="shared" si="25"/>
        <v>-1</v>
      </c>
    </row>
    <row r="189" spans="1:13" x14ac:dyDescent="0.15">
      <c r="A189" s="2">
        <f t="shared" si="26"/>
        <v>0</v>
      </c>
      <c r="B189" s="2">
        <f t="shared" si="27"/>
        <v>2.0000000000000001E-13</v>
      </c>
      <c r="C189" s="2">
        <f t="shared" si="28"/>
        <v>5.0000000000000003E-10</v>
      </c>
      <c r="E189">
        <f t="shared" si="32"/>
        <v>45.31888422036215</v>
      </c>
      <c r="F189">
        <f t="shared" si="29"/>
        <v>5.0000000000000003E-10</v>
      </c>
      <c r="G189">
        <f t="shared" si="22"/>
        <v>9.06377684407243E-12</v>
      </c>
      <c r="H189">
        <f t="shared" si="23"/>
        <v>1999342999.4903235</v>
      </c>
      <c r="I189">
        <f t="shared" si="24"/>
        <v>-36243197.564277418</v>
      </c>
      <c r="K189">
        <f t="shared" si="30"/>
        <v>1999671472.7626252</v>
      </c>
      <c r="L189">
        <f t="shared" si="31"/>
        <v>-1.8125568458602085E-2</v>
      </c>
      <c r="M189">
        <f t="shared" si="25"/>
        <v>-1</v>
      </c>
    </row>
    <row r="190" spans="1:13" x14ac:dyDescent="0.15">
      <c r="A190" s="2">
        <f t="shared" si="26"/>
        <v>0</v>
      </c>
      <c r="B190" s="2">
        <f t="shared" si="27"/>
        <v>2.0000000000000001E-13</v>
      </c>
      <c r="C190" s="2">
        <f t="shared" si="28"/>
        <v>5.0000000000000003E-10</v>
      </c>
      <c r="E190">
        <f t="shared" si="32"/>
        <v>48.038017273583883</v>
      </c>
      <c r="F190">
        <f t="shared" si="29"/>
        <v>5.0000000000000003E-10</v>
      </c>
      <c r="G190">
        <f t="shared" si="22"/>
        <v>9.6076034547167769E-12</v>
      </c>
      <c r="H190">
        <f t="shared" si="23"/>
        <v>1999261824.1992073</v>
      </c>
      <c r="I190">
        <f t="shared" si="24"/>
        <v>-38416229.618119337</v>
      </c>
      <c r="K190">
        <f t="shared" si="30"/>
        <v>1999630878.0368478</v>
      </c>
      <c r="L190">
        <f t="shared" si="31"/>
        <v>-1.9212842526887503E-2</v>
      </c>
      <c r="M190">
        <f t="shared" si="25"/>
        <v>-1</v>
      </c>
    </row>
    <row r="191" spans="1:13" x14ac:dyDescent="0.15">
      <c r="A191" s="2">
        <f t="shared" si="26"/>
        <v>0</v>
      </c>
      <c r="B191" s="2">
        <f t="shared" si="27"/>
        <v>2.0000000000000001E-13</v>
      </c>
      <c r="C191" s="2">
        <f t="shared" si="28"/>
        <v>5.0000000000000003E-10</v>
      </c>
      <c r="E191">
        <f t="shared" si="32"/>
        <v>50.92029830999892</v>
      </c>
      <c r="F191">
        <f t="shared" si="29"/>
        <v>5.0000000000000003E-10</v>
      </c>
      <c r="G191">
        <f t="shared" si="22"/>
        <v>1.0184059661999785E-11</v>
      </c>
      <c r="H191">
        <f t="shared" si="23"/>
        <v>1999170623.505775</v>
      </c>
      <c r="I191">
        <f t="shared" si="24"/>
        <v>-40719345.808600239</v>
      </c>
      <c r="K191">
        <f t="shared" si="30"/>
        <v>1999585268.7523856</v>
      </c>
      <c r="L191">
        <f t="shared" si="31"/>
        <v>-2.0365303383638258E-2</v>
      </c>
      <c r="M191">
        <f t="shared" si="25"/>
        <v>-1</v>
      </c>
    </row>
    <row r="192" spans="1:13" x14ac:dyDescent="0.15">
      <c r="A192" s="2">
        <f t="shared" si="26"/>
        <v>0</v>
      </c>
      <c r="B192" s="2">
        <f t="shared" si="27"/>
        <v>2.0000000000000001E-13</v>
      </c>
      <c r="C192" s="2">
        <f t="shared" si="28"/>
        <v>5.0000000000000003E-10</v>
      </c>
      <c r="E192">
        <f t="shared" si="32"/>
        <v>53.975516208598854</v>
      </c>
      <c r="F192">
        <f t="shared" si="29"/>
        <v>5.0000000000000003E-10</v>
      </c>
      <c r="G192">
        <f t="shared" si="22"/>
        <v>1.0795103241719772E-11</v>
      </c>
      <c r="H192">
        <f t="shared" si="23"/>
        <v>1999068160.3329666</v>
      </c>
      <c r="I192">
        <f t="shared" si="24"/>
        <v>-43160294.356058374</v>
      </c>
      <c r="K192">
        <f t="shared" si="30"/>
        <v>1999534025.8835139</v>
      </c>
      <c r="L192">
        <f t="shared" si="31"/>
        <v>-2.158685275655901E-2</v>
      </c>
      <c r="M192">
        <f t="shared" si="25"/>
        <v>-1</v>
      </c>
    </row>
    <row r="193" spans="1:13" x14ac:dyDescent="0.15">
      <c r="A193" s="2">
        <f t="shared" si="26"/>
        <v>0</v>
      </c>
      <c r="B193" s="2">
        <f t="shared" si="27"/>
        <v>2.0000000000000001E-13</v>
      </c>
      <c r="C193" s="2">
        <f t="shared" si="28"/>
        <v>5.0000000000000003E-10</v>
      </c>
      <c r="E193">
        <f t="shared" si="32"/>
        <v>57.214047181114786</v>
      </c>
      <c r="F193">
        <f t="shared" si="29"/>
        <v>5.0000000000000003E-10</v>
      </c>
      <c r="G193">
        <f t="shared" si="22"/>
        <v>1.1442809436222957E-11</v>
      </c>
      <c r="H193">
        <f t="shared" si="23"/>
        <v>1998953045.2418289</v>
      </c>
      <c r="I193">
        <f t="shared" si="24"/>
        <v>-45747277.53731963</v>
      </c>
      <c r="K193">
        <f t="shared" si="30"/>
        <v>1999476454.0958357</v>
      </c>
      <c r="L193">
        <f t="shared" si="31"/>
        <v>-2.2881624668091891E-2</v>
      </c>
      <c r="M193">
        <f t="shared" si="25"/>
        <v>-1</v>
      </c>
    </row>
    <row r="194" spans="1:13" x14ac:dyDescent="0.15">
      <c r="A194" s="2">
        <f t="shared" si="26"/>
        <v>0</v>
      </c>
      <c r="B194" s="2">
        <f t="shared" si="27"/>
        <v>2.0000000000000001E-13</v>
      </c>
      <c r="C194" s="2">
        <f t="shared" si="28"/>
        <v>5.0000000000000003E-10</v>
      </c>
      <c r="E194">
        <f t="shared" si="32"/>
        <v>60.646890011981675</v>
      </c>
      <c r="F194">
        <f t="shared" si="29"/>
        <v>5.0000000000000003E-10</v>
      </c>
      <c r="G194">
        <f t="shared" si="22"/>
        <v>1.2129378002396335E-11</v>
      </c>
      <c r="H194">
        <f t="shared" si="23"/>
        <v>1998823717.741303</v>
      </c>
      <c r="I194">
        <f t="shared" si="24"/>
        <v>-48488976.86527884</v>
      </c>
      <c r="K194">
        <f t="shared" si="30"/>
        <v>1999411772.3677146</v>
      </c>
      <c r="L194">
        <f t="shared" si="31"/>
        <v>-2.4253999028185952E-2</v>
      </c>
      <c r="M194">
        <f t="shared" si="25"/>
        <v>-1</v>
      </c>
    </row>
    <row r="195" spans="1:13" x14ac:dyDescent="0.15">
      <c r="A195" s="2">
        <f t="shared" si="26"/>
        <v>0</v>
      </c>
      <c r="B195" s="2">
        <f t="shared" si="27"/>
        <v>2.0000000000000001E-13</v>
      </c>
      <c r="C195" s="2">
        <f t="shared" si="28"/>
        <v>5.0000000000000003E-10</v>
      </c>
      <c r="E195">
        <f t="shared" si="32"/>
        <v>64.285703412700585</v>
      </c>
      <c r="F195">
        <f t="shared" si="29"/>
        <v>5.0000000000000003E-10</v>
      </c>
      <c r="G195">
        <f t="shared" si="22"/>
        <v>1.2857140682540117E-11</v>
      </c>
      <c r="H195">
        <f t="shared" si="23"/>
        <v>1998678425.3249996</v>
      </c>
      <c r="I195">
        <f t="shared" si="24"/>
        <v>-51394579.387122542</v>
      </c>
      <c r="K195">
        <f t="shared" si="30"/>
        <v>1999339103.4664426</v>
      </c>
      <c r="L195">
        <f t="shared" si="31"/>
        <v>-2.5708615976957536E-2</v>
      </c>
      <c r="M195">
        <f t="shared" si="25"/>
        <v>-1</v>
      </c>
    </row>
    <row r="196" spans="1:13" x14ac:dyDescent="0.15">
      <c r="A196" s="2">
        <f t="shared" si="26"/>
        <v>0</v>
      </c>
      <c r="B196" s="2">
        <f t="shared" si="27"/>
        <v>2.0000000000000001E-13</v>
      </c>
      <c r="C196" s="2">
        <f t="shared" si="28"/>
        <v>5.0000000000000003E-10</v>
      </c>
      <c r="E196">
        <f t="shared" si="32"/>
        <v>68.142845617462626</v>
      </c>
      <c r="F196">
        <f t="shared" si="29"/>
        <v>5.0000000000000003E-10</v>
      </c>
      <c r="G196">
        <f t="shared" ref="G196:G259" si="33">B196*E$4:E$65536</f>
        <v>1.3628569123492526E-11</v>
      </c>
      <c r="H196">
        <f t="shared" ref="H196:H259" si="34">F196/(F196^2+G196^2)</f>
        <v>1998515199.9637105</v>
      </c>
      <c r="I196">
        <f t="shared" ref="I196:I259" si="35">-G196/(F196^2+G196^2)</f>
        <v>-54473805.09411183</v>
      </c>
      <c r="K196">
        <f t="shared" si="30"/>
        <v>1999257462.141237</v>
      </c>
      <c r="L196">
        <f t="shared" si="31"/>
        <v>-2.7250391009760629E-2</v>
      </c>
      <c r="M196">
        <f t="shared" ref="M196:M259" si="36">SIGN(L196)</f>
        <v>-1</v>
      </c>
    </row>
    <row r="197" spans="1:13" x14ac:dyDescent="0.15">
      <c r="A197" s="2">
        <f t="shared" ref="A197:A260" si="37">A196</f>
        <v>0</v>
      </c>
      <c r="B197" s="2">
        <f t="shared" ref="B197:B260" si="38">B196</f>
        <v>2.0000000000000001E-13</v>
      </c>
      <c r="C197" s="2">
        <f t="shared" ref="C197:C260" si="39">C196</f>
        <v>5.0000000000000003E-10</v>
      </c>
      <c r="E197">
        <f t="shared" si="32"/>
        <v>72.231416354510387</v>
      </c>
      <c r="F197">
        <f t="shared" ref="F197:F260" si="40">-A197*E197^2+C197</f>
        <v>5.0000000000000003E-10</v>
      </c>
      <c r="G197">
        <f t="shared" si="33"/>
        <v>1.4446283270902078E-11</v>
      </c>
      <c r="H197">
        <f t="shared" si="34"/>
        <v>1998331831.751415</v>
      </c>
      <c r="I197">
        <f t="shared" si="35"/>
        <v>-57736935.421483144</v>
      </c>
      <c r="K197">
        <f t="shared" ref="K197:K260" si="41">1/SQRT(F197^2+G197^2)</f>
        <v>1999165741.8790545</v>
      </c>
      <c r="L197">
        <f t="shared" ref="L197:L260" si="42">-ATAN(G197/F197)</f>
        <v>-2.8884530916778228E-2</v>
      </c>
      <c r="M197">
        <f t="shared" si="36"/>
        <v>-1</v>
      </c>
    </row>
    <row r="198" spans="1:13" x14ac:dyDescent="0.15">
      <c r="A198" s="2">
        <f t="shared" si="37"/>
        <v>0</v>
      </c>
      <c r="B198" s="2">
        <f t="shared" si="38"/>
        <v>2.0000000000000001E-13</v>
      </c>
      <c r="C198" s="2">
        <f t="shared" si="39"/>
        <v>5.0000000000000003E-10</v>
      </c>
      <c r="E198">
        <f t="shared" si="32"/>
        <v>76.565301335781015</v>
      </c>
      <c r="F198">
        <f t="shared" si="40"/>
        <v>5.0000000000000003E-10</v>
      </c>
      <c r="G198">
        <f t="shared" si="33"/>
        <v>1.5313060267156205E-11</v>
      </c>
      <c r="H198">
        <f t="shared" si="34"/>
        <v>1998125839.3683529</v>
      </c>
      <c r="I198">
        <f t="shared" si="35"/>
        <v>-61194842.799219325</v>
      </c>
      <c r="K198">
        <f t="shared" si="41"/>
        <v>1999062700.051378</v>
      </c>
      <c r="L198">
        <f t="shared" si="42"/>
        <v>-3.0616550568370968E-2</v>
      </c>
      <c r="M198">
        <f t="shared" si="36"/>
        <v>-1</v>
      </c>
    </row>
    <row r="199" spans="1:13" x14ac:dyDescent="0.15">
      <c r="A199" s="2">
        <f t="shared" si="37"/>
        <v>0</v>
      </c>
      <c r="B199" s="2">
        <f t="shared" si="38"/>
        <v>2.0000000000000001E-13</v>
      </c>
      <c r="C199" s="2">
        <f t="shared" si="39"/>
        <v>5.0000000000000003E-10</v>
      </c>
      <c r="E199">
        <f t="shared" ref="E199:E262" si="43">E198*1.06</f>
        <v>81.159219415927879</v>
      </c>
      <c r="F199">
        <f t="shared" si="40"/>
        <v>5.0000000000000003E-10</v>
      </c>
      <c r="G199">
        <f t="shared" si="33"/>
        <v>1.6231843883185576E-11</v>
      </c>
      <c r="H199">
        <f t="shared" si="34"/>
        <v>1997894436.9871733</v>
      </c>
      <c r="I199">
        <f t="shared" si="35"/>
        <v>-64859021.192521475</v>
      </c>
      <c r="K199">
        <f t="shared" si="41"/>
        <v>1998946941.2604094</v>
      </c>
      <c r="L199">
        <f t="shared" si="42"/>
        <v>-3.2452290575967192E-2</v>
      </c>
      <c r="M199">
        <f t="shared" si="36"/>
        <v>-1</v>
      </c>
    </row>
    <row r="200" spans="1:13" x14ac:dyDescent="0.15">
      <c r="A200" s="2">
        <f t="shared" si="37"/>
        <v>0</v>
      </c>
      <c r="B200" s="2">
        <f t="shared" si="38"/>
        <v>2.0000000000000001E-13</v>
      </c>
      <c r="C200" s="2">
        <f t="shared" si="39"/>
        <v>5.0000000000000003E-10</v>
      </c>
      <c r="E200">
        <f t="shared" si="43"/>
        <v>86.028772580883555</v>
      </c>
      <c r="F200">
        <f t="shared" si="40"/>
        <v>5.0000000000000003E-10</v>
      </c>
      <c r="G200">
        <f t="shared" si="33"/>
        <v>1.7205754516176712E-11</v>
      </c>
      <c r="H200">
        <f t="shared" si="34"/>
        <v>1997634497.2069869</v>
      </c>
      <c r="I200">
        <f t="shared" si="35"/>
        <v>-68741617.543979019</v>
      </c>
      <c r="K200">
        <f t="shared" si="41"/>
        <v>1998816898.6713049</v>
      </c>
      <c r="L200">
        <f t="shared" si="42"/>
        <v>-3.4397935856118771E-2</v>
      </c>
      <c r="M200">
        <f t="shared" si="36"/>
        <v>-1</v>
      </c>
    </row>
    <row r="201" spans="1:13" x14ac:dyDescent="0.15">
      <c r="A201" s="2">
        <f t="shared" si="37"/>
        <v>0</v>
      </c>
      <c r="B201" s="2">
        <f t="shared" si="38"/>
        <v>2.0000000000000001E-13</v>
      </c>
      <c r="C201" s="2">
        <f t="shared" si="39"/>
        <v>5.0000000000000003E-10</v>
      </c>
      <c r="E201">
        <f t="shared" si="43"/>
        <v>91.190498935736571</v>
      </c>
      <c r="F201">
        <f t="shared" si="40"/>
        <v>5.0000000000000003E-10</v>
      </c>
      <c r="G201">
        <f t="shared" si="33"/>
        <v>1.8238099787147314E-11</v>
      </c>
      <c r="H201">
        <f t="shared" si="34"/>
        <v>1997342509.5551767</v>
      </c>
      <c r="I201">
        <f t="shared" si="35"/>
        <v>-72855463.99675709</v>
      </c>
      <c r="K201">
        <f t="shared" si="41"/>
        <v>1998670813.0931299</v>
      </c>
      <c r="L201">
        <f t="shared" si="42"/>
        <v>-3.6460035122322342E-2</v>
      </c>
      <c r="M201">
        <f t="shared" si="36"/>
        <v>-1</v>
      </c>
    </row>
    <row r="202" spans="1:13" x14ac:dyDescent="0.15">
      <c r="A202" s="2">
        <f t="shared" si="37"/>
        <v>0</v>
      </c>
      <c r="B202" s="2">
        <f t="shared" si="38"/>
        <v>2.0000000000000001E-13</v>
      </c>
      <c r="C202" s="2">
        <f t="shared" si="39"/>
        <v>5.0000000000000003E-10</v>
      </c>
      <c r="E202">
        <f t="shared" si="43"/>
        <v>96.661928871880775</v>
      </c>
      <c r="F202">
        <f t="shared" si="40"/>
        <v>5.0000000000000003E-10</v>
      </c>
      <c r="G202">
        <f t="shared" si="33"/>
        <v>1.9332385774376155E-11</v>
      </c>
      <c r="H202">
        <f t="shared" si="34"/>
        <v>1997014534.0479555</v>
      </c>
      <c r="I202">
        <f t="shared" si="35"/>
        <v>-77214110.738502234</v>
      </c>
      <c r="K202">
        <f t="shared" si="41"/>
        <v>1998506709.5448818</v>
      </c>
      <c r="L202">
        <f t="shared" si="42"/>
        <v>-3.8645521325131001E-2</v>
      </c>
      <c r="M202">
        <f t="shared" si="36"/>
        <v>-1</v>
      </c>
    </row>
    <row r="203" spans="1:13" x14ac:dyDescent="0.15">
      <c r="A203" s="2">
        <f t="shared" si="37"/>
        <v>0</v>
      </c>
      <c r="B203" s="2">
        <f t="shared" si="38"/>
        <v>2.0000000000000001E-13</v>
      </c>
      <c r="C203" s="2">
        <f t="shared" si="39"/>
        <v>5.0000000000000003E-10</v>
      </c>
      <c r="E203">
        <f t="shared" si="43"/>
        <v>102.46164460419362</v>
      </c>
      <c r="F203">
        <f t="shared" si="40"/>
        <v>5.0000000000000003E-10</v>
      </c>
      <c r="G203">
        <f t="shared" si="33"/>
        <v>2.0492328920838724E-11</v>
      </c>
      <c r="H203">
        <f t="shared" si="34"/>
        <v>1996646149.2477696</v>
      </c>
      <c r="I203">
        <f t="shared" si="35"/>
        <v>-81831859.257822677</v>
      </c>
      <c r="K203">
        <f t="shared" si="41"/>
        <v>1998322371.0141311</v>
      </c>
      <c r="L203">
        <f t="shared" si="42"/>
        <v>-4.0961733055735784E-2</v>
      </c>
      <c r="M203">
        <f t="shared" si="36"/>
        <v>-1</v>
      </c>
    </row>
    <row r="204" spans="1:13" x14ac:dyDescent="0.15">
      <c r="A204" s="2">
        <f t="shared" si="37"/>
        <v>0</v>
      </c>
      <c r="B204" s="2">
        <f t="shared" si="38"/>
        <v>2.0000000000000001E-13</v>
      </c>
      <c r="C204" s="2">
        <f t="shared" si="39"/>
        <v>5.0000000000000003E-10</v>
      </c>
      <c r="E204">
        <f t="shared" si="43"/>
        <v>108.60934328044524</v>
      </c>
      <c r="F204">
        <f t="shared" si="40"/>
        <v>5.0000000000000003E-10</v>
      </c>
      <c r="G204">
        <f t="shared" si="33"/>
        <v>2.1721868656089049E-11</v>
      </c>
      <c r="H204">
        <f t="shared" si="34"/>
        <v>1996232394.1988249</v>
      </c>
      <c r="I204">
        <f t="shared" si="35"/>
        <v>-86723795.747634098</v>
      </c>
      <c r="K204">
        <f t="shared" si="41"/>
        <v>1998115309.0844507</v>
      </c>
      <c r="L204">
        <f t="shared" si="42"/>
        <v>-4.3416436921319475E-2</v>
      </c>
      <c r="M204">
        <f t="shared" si="36"/>
        <v>-1</v>
      </c>
    </row>
    <row r="205" spans="1:13" x14ac:dyDescent="0.15">
      <c r="A205" s="2">
        <f t="shared" si="37"/>
        <v>0</v>
      </c>
      <c r="B205" s="2">
        <f t="shared" si="38"/>
        <v>2.0000000000000001E-13</v>
      </c>
      <c r="C205" s="2">
        <f t="shared" si="39"/>
        <v>5.0000000000000003E-10</v>
      </c>
      <c r="E205">
        <f t="shared" si="43"/>
        <v>115.12590387727197</v>
      </c>
      <c r="F205">
        <f t="shared" si="40"/>
        <v>5.0000000000000003E-10</v>
      </c>
      <c r="G205">
        <f t="shared" si="33"/>
        <v>2.3025180775454395E-11</v>
      </c>
      <c r="H205">
        <f t="shared" si="34"/>
        <v>1995767703.5614009</v>
      </c>
      <c r="I205">
        <f t="shared" si="35"/>
        <v>-91905824.320629463</v>
      </c>
      <c r="K205">
        <f t="shared" si="41"/>
        <v>1997882731.0737741</v>
      </c>
      <c r="L205">
        <f t="shared" si="42"/>
        <v>-4.6017850891768047E-2</v>
      </c>
      <c r="M205">
        <f t="shared" si="36"/>
        <v>-1</v>
      </c>
    </row>
    <row r="206" spans="1:13" x14ac:dyDescent="0.15">
      <c r="A206" s="2">
        <f t="shared" si="37"/>
        <v>0</v>
      </c>
      <c r="B206" s="2">
        <f t="shared" si="38"/>
        <v>2.0000000000000001E-13</v>
      </c>
      <c r="C206" s="2">
        <f t="shared" si="39"/>
        <v>5.0000000000000003E-10</v>
      </c>
      <c r="E206">
        <f t="shared" si="43"/>
        <v>122.0334581099083</v>
      </c>
      <c r="F206">
        <f t="shared" si="40"/>
        <v>5.0000000000000003E-10</v>
      </c>
      <c r="G206">
        <f t="shared" si="33"/>
        <v>2.4406691621981659E-11</v>
      </c>
      <c r="H206">
        <f t="shared" si="34"/>
        <v>1995245835.2015371</v>
      </c>
      <c r="I206">
        <f t="shared" si="35"/>
        <v>-97394699.619614303</v>
      </c>
      <c r="K206">
        <f t="shared" si="41"/>
        <v>1997621503.2891176</v>
      </c>
      <c r="L206">
        <f t="shared" si="42"/>
        <v>-4.8774668606406522E-2</v>
      </c>
      <c r="M206">
        <f t="shared" si="36"/>
        <v>-1</v>
      </c>
    </row>
    <row r="207" spans="1:13" x14ac:dyDescent="0.15">
      <c r="A207" s="2">
        <f t="shared" si="37"/>
        <v>0</v>
      </c>
      <c r="B207" s="2">
        <f t="shared" si="38"/>
        <v>2.0000000000000001E-13</v>
      </c>
      <c r="C207" s="2">
        <f t="shared" si="39"/>
        <v>5.0000000000000003E-10</v>
      </c>
      <c r="E207">
        <f t="shared" si="43"/>
        <v>129.3554655965028</v>
      </c>
      <c r="F207">
        <f t="shared" si="40"/>
        <v>5.0000000000000003E-10</v>
      </c>
      <c r="G207">
        <f t="shared" si="33"/>
        <v>2.5871093119300561E-11</v>
      </c>
      <c r="H207">
        <f t="shared" si="34"/>
        <v>1994659789.4257486</v>
      </c>
      <c r="I207">
        <f t="shared" si="35"/>
        <v>-103208058.30711599</v>
      </c>
      <c r="K207">
        <f t="shared" si="41"/>
        <v>1997328109.963783</v>
      </c>
      <c r="L207">
        <f t="shared" si="42"/>
        <v>-5.1696084615877935E-2</v>
      </c>
      <c r="M207">
        <f t="shared" si="36"/>
        <v>-1</v>
      </c>
    </row>
    <row r="208" spans="1:13" x14ac:dyDescent="0.15">
      <c r="A208" s="2">
        <f t="shared" si="37"/>
        <v>0</v>
      </c>
      <c r="B208" s="2">
        <f t="shared" si="38"/>
        <v>2.0000000000000001E-13</v>
      </c>
      <c r="C208" s="2">
        <f t="shared" si="39"/>
        <v>5.0000000000000003E-10</v>
      </c>
      <c r="E208">
        <f t="shared" si="43"/>
        <v>137.11679353229297</v>
      </c>
      <c r="F208">
        <f t="shared" si="40"/>
        <v>5.0000000000000003E-10</v>
      </c>
      <c r="G208">
        <f t="shared" si="33"/>
        <v>2.7423358706458595E-11</v>
      </c>
      <c r="H208">
        <f t="shared" si="34"/>
        <v>1994001718.9815452</v>
      </c>
      <c r="I208">
        <f t="shared" si="35"/>
        <v>-109364448.80185191</v>
      </c>
      <c r="K208">
        <f t="shared" si="41"/>
        <v>1996998607.4013896</v>
      </c>
      <c r="L208">
        <f t="shared" si="42"/>
        <v>-5.479182051760953E-2</v>
      </c>
      <c r="M208">
        <f t="shared" si="36"/>
        <v>-1</v>
      </c>
    </row>
    <row r="209" spans="1:13" x14ac:dyDescent="0.15">
      <c r="A209" s="2">
        <f t="shared" si="37"/>
        <v>0</v>
      </c>
      <c r="B209" s="2">
        <f t="shared" si="38"/>
        <v>2.0000000000000001E-13</v>
      </c>
      <c r="C209" s="2">
        <f t="shared" si="39"/>
        <v>5.0000000000000003E-10</v>
      </c>
      <c r="E209">
        <f t="shared" si="43"/>
        <v>145.34380114423055</v>
      </c>
      <c r="F209">
        <f t="shared" si="40"/>
        <v>5.0000000000000003E-10</v>
      </c>
      <c r="G209">
        <f t="shared" si="33"/>
        <v>2.9068760228846112E-11</v>
      </c>
      <c r="H209">
        <f t="shared" si="34"/>
        <v>1993262828.8750074</v>
      </c>
      <c r="I209">
        <f t="shared" si="35"/>
        <v>-115883358.4912782</v>
      </c>
      <c r="K209">
        <f t="shared" si="41"/>
        <v>1996628572.8071744</v>
      </c>
      <c r="L209">
        <f t="shared" si="42"/>
        <v>-5.8072151922925988E-2</v>
      </c>
      <c r="M209">
        <f t="shared" si="36"/>
        <v>-1</v>
      </c>
    </row>
    <row r="210" spans="1:13" x14ac:dyDescent="0.15">
      <c r="A210" s="2">
        <f t="shared" si="37"/>
        <v>0</v>
      </c>
      <c r="B210" s="2">
        <f t="shared" si="38"/>
        <v>2.0000000000000001E-13</v>
      </c>
      <c r="C210" s="2">
        <f t="shared" si="39"/>
        <v>5.0000000000000003E-10</v>
      </c>
      <c r="E210">
        <f t="shared" si="43"/>
        <v>154.06442921288439</v>
      </c>
      <c r="F210">
        <f t="shared" si="40"/>
        <v>5.0000000000000003E-10</v>
      </c>
      <c r="G210">
        <f t="shared" si="33"/>
        <v>3.081288584257688E-11</v>
      </c>
      <c r="H210">
        <f t="shared" si="34"/>
        <v>1992433264.9883757</v>
      </c>
      <c r="I210">
        <f t="shared" si="35"/>
        <v>-122785237.4860791</v>
      </c>
      <c r="K210">
        <f t="shared" si="41"/>
        <v>1996213047.2413888</v>
      </c>
      <c r="L210">
        <f t="shared" si="42"/>
        <v>-6.1547936169098504E-2</v>
      </c>
      <c r="M210">
        <f t="shared" si="36"/>
        <v>-1</v>
      </c>
    </row>
    <row r="211" spans="1:13" x14ac:dyDescent="0.15">
      <c r="A211" s="2">
        <f t="shared" si="37"/>
        <v>0</v>
      </c>
      <c r="B211" s="2">
        <f t="shared" si="38"/>
        <v>2.0000000000000001E-13</v>
      </c>
      <c r="C211" s="2">
        <f t="shared" si="39"/>
        <v>5.0000000000000003E-10</v>
      </c>
      <c r="E211">
        <f t="shared" si="43"/>
        <v>163.30829496565747</v>
      </c>
      <c r="F211">
        <f t="shared" si="40"/>
        <v>5.0000000000000003E-10</v>
      </c>
      <c r="G211">
        <f t="shared" si="33"/>
        <v>3.2661658993131494E-11</v>
      </c>
      <c r="H211">
        <f t="shared" si="34"/>
        <v>1991501990.4160736</v>
      </c>
      <c r="I211">
        <f t="shared" si="35"/>
        <v>-130091517.79022484</v>
      </c>
      <c r="K211">
        <f t="shared" si="41"/>
        <v>1995746472.0831017</v>
      </c>
      <c r="L211">
        <f t="shared" si="42"/>
        <v>-6.523064065967818E-2</v>
      </c>
      <c r="M211">
        <f t="shared" si="36"/>
        <v>-1</v>
      </c>
    </row>
    <row r="212" spans="1:13" x14ac:dyDescent="0.15">
      <c r="A212" s="2">
        <f t="shared" si="37"/>
        <v>0</v>
      </c>
      <c r="B212" s="2">
        <f t="shared" si="38"/>
        <v>2.0000000000000001E-13</v>
      </c>
      <c r="C212" s="2">
        <f t="shared" si="39"/>
        <v>5.0000000000000003E-10</v>
      </c>
      <c r="E212">
        <f t="shared" si="43"/>
        <v>173.10679266359693</v>
      </c>
      <c r="F212">
        <f t="shared" si="40"/>
        <v>5.0000000000000003E-10</v>
      </c>
      <c r="G212">
        <f t="shared" si="33"/>
        <v>3.4621358532719386E-11</v>
      </c>
      <c r="H212">
        <f t="shared" si="34"/>
        <v>1990456648.3802004</v>
      </c>
      <c r="I212">
        <f t="shared" si="35"/>
        <v>-137824626.53481174</v>
      </c>
      <c r="K212">
        <f t="shared" si="41"/>
        <v>1995222618.3462336</v>
      </c>
      <c r="L212">
        <f t="shared" si="42"/>
        <v>-6.9132371680447918E-2</v>
      </c>
      <c r="M212">
        <f t="shared" si="36"/>
        <v>-1</v>
      </c>
    </row>
    <row r="213" spans="1:13" x14ac:dyDescent="0.15">
      <c r="A213" s="2">
        <f t="shared" si="37"/>
        <v>0</v>
      </c>
      <c r="B213" s="2">
        <f t="shared" si="38"/>
        <v>2.0000000000000001E-13</v>
      </c>
      <c r="C213" s="2">
        <f t="shared" si="39"/>
        <v>5.0000000000000003E-10</v>
      </c>
      <c r="E213">
        <f t="shared" si="43"/>
        <v>183.49320022341277</v>
      </c>
      <c r="F213">
        <f t="shared" si="40"/>
        <v>5.0000000000000003E-10</v>
      </c>
      <c r="G213">
        <f t="shared" si="33"/>
        <v>3.6698640044682555E-11</v>
      </c>
      <c r="H213">
        <f t="shared" si="34"/>
        <v>1989283410.540802</v>
      </c>
      <c r="I213">
        <f t="shared" si="35"/>
        <v>-146007991.66059071</v>
      </c>
      <c r="K213">
        <f t="shared" si="41"/>
        <v>1994634508.1446888</v>
      </c>
      <c r="L213">
        <f t="shared" si="42"/>
        <v>-7.3265903495206064E-2</v>
      </c>
      <c r="M213">
        <f t="shared" si="36"/>
        <v>-1</v>
      </c>
    </row>
    <row r="214" spans="1:13" x14ac:dyDescent="0.15">
      <c r="A214" s="2">
        <f t="shared" si="37"/>
        <v>0</v>
      </c>
      <c r="B214" s="2">
        <f t="shared" si="38"/>
        <v>2.0000000000000001E-13</v>
      </c>
      <c r="C214" s="2">
        <f t="shared" si="39"/>
        <v>5.0000000000000003E-10</v>
      </c>
      <c r="E214">
        <f t="shared" si="43"/>
        <v>194.50279223681756</v>
      </c>
      <c r="F214">
        <f t="shared" si="40"/>
        <v>5.0000000000000003E-10</v>
      </c>
      <c r="G214">
        <f t="shared" si="33"/>
        <v>3.8900558447363511E-11</v>
      </c>
      <c r="H214">
        <f t="shared" si="34"/>
        <v>1987966809.4879737</v>
      </c>
      <c r="I214">
        <f t="shared" si="35"/>
        <v>-154666038.12781137</v>
      </c>
      <c r="K214">
        <f t="shared" si="41"/>
        <v>1993974327.5619042</v>
      </c>
      <c r="L214">
        <f t="shared" si="42"/>
        <v>-7.7644707474189278E-2</v>
      </c>
      <c r="M214">
        <f t="shared" si="36"/>
        <v>-1</v>
      </c>
    </row>
    <row r="215" spans="1:13" x14ac:dyDescent="0.15">
      <c r="A215" s="2">
        <f t="shared" si="37"/>
        <v>0</v>
      </c>
      <c r="B215" s="2">
        <f t="shared" si="38"/>
        <v>2.0000000000000001E-13</v>
      </c>
      <c r="C215" s="2">
        <f t="shared" si="39"/>
        <v>5.0000000000000003E-10</v>
      </c>
      <c r="E215">
        <f t="shared" si="43"/>
        <v>206.17295977102663</v>
      </c>
      <c r="F215">
        <f t="shared" si="40"/>
        <v>5.0000000000000003E-10</v>
      </c>
      <c r="G215">
        <f t="shared" si="33"/>
        <v>4.1234591954205327E-11</v>
      </c>
      <c r="H215">
        <f t="shared" si="34"/>
        <v>1986489554.1995635</v>
      </c>
      <c r="I215">
        <f t="shared" si="35"/>
        <v>-163824172.37742049</v>
      </c>
      <c r="K215">
        <f t="shared" si="41"/>
        <v>1993233330.1445487</v>
      </c>
      <c r="L215">
        <f t="shared" si="42"/>
        <v>-8.228298094692249E-2</v>
      </c>
      <c r="M215">
        <f t="shared" si="36"/>
        <v>-1</v>
      </c>
    </row>
    <row r="216" spans="1:13" x14ac:dyDescent="0.15">
      <c r="A216" s="2">
        <f t="shared" si="37"/>
        <v>0</v>
      </c>
      <c r="B216" s="2">
        <f t="shared" si="38"/>
        <v>2.0000000000000001E-13</v>
      </c>
      <c r="C216" s="2">
        <f t="shared" si="39"/>
        <v>5.0000000000000003E-10</v>
      </c>
      <c r="E216">
        <f t="shared" si="43"/>
        <v>218.54333735728824</v>
      </c>
      <c r="F216">
        <f t="shared" si="40"/>
        <v>5.0000000000000003E-10</v>
      </c>
      <c r="G216">
        <f t="shared" si="33"/>
        <v>4.3708667471457648E-11</v>
      </c>
      <c r="H216">
        <f t="shared" si="34"/>
        <v>1984832327.2794785</v>
      </c>
      <c r="I216">
        <f t="shared" si="35"/>
        <v>-173508752.35931623</v>
      </c>
      <c r="K216">
        <f t="shared" si="41"/>
        <v>1992401730.2138033</v>
      </c>
      <c r="L216">
        <f t="shared" si="42"/>
        <v>-8.7195675399163258E-2</v>
      </c>
      <c r="M216">
        <f t="shared" si="36"/>
        <v>-1</v>
      </c>
    </row>
    <row r="217" spans="1:13" x14ac:dyDescent="0.15">
      <c r="A217" s="2">
        <f t="shared" si="37"/>
        <v>0</v>
      </c>
      <c r="B217" s="2">
        <f t="shared" si="38"/>
        <v>2.0000000000000001E-13</v>
      </c>
      <c r="C217" s="2">
        <f t="shared" si="39"/>
        <v>5.0000000000000003E-10</v>
      </c>
      <c r="E217">
        <f t="shared" si="43"/>
        <v>231.65593759872553</v>
      </c>
      <c r="F217">
        <f t="shared" si="40"/>
        <v>5.0000000000000003E-10</v>
      </c>
      <c r="G217">
        <f t="shared" si="33"/>
        <v>4.6331187519745105E-11</v>
      </c>
      <c r="H217">
        <f t="shared" si="34"/>
        <v>1982973562.8693483</v>
      </c>
      <c r="I217">
        <f t="shared" si="35"/>
        <v>-183747039.97599366</v>
      </c>
      <c r="K217">
        <f t="shared" si="41"/>
        <v>1991468585.1749446</v>
      </c>
      <c r="L217">
        <f t="shared" si="42"/>
        <v>-9.2398523548744255E-2</v>
      </c>
      <c r="M217">
        <f t="shared" si="36"/>
        <v>-1</v>
      </c>
    </row>
    <row r="218" spans="1:13" x14ac:dyDescent="0.15">
      <c r="A218" s="2">
        <f t="shared" si="37"/>
        <v>0</v>
      </c>
      <c r="B218" s="2">
        <f t="shared" si="38"/>
        <v>2.0000000000000001E-13</v>
      </c>
      <c r="C218" s="2">
        <f t="shared" si="39"/>
        <v>5.0000000000000003E-10</v>
      </c>
      <c r="E218">
        <f t="shared" si="43"/>
        <v>245.55529385464908</v>
      </c>
      <c r="F218">
        <f t="shared" si="40"/>
        <v>5.0000000000000003E-10</v>
      </c>
      <c r="G218">
        <f t="shared" si="33"/>
        <v>4.9111058770929819E-11</v>
      </c>
      <c r="H218">
        <f t="shared" si="34"/>
        <v>1980889204.2654967</v>
      </c>
      <c r="I218">
        <f t="shared" si="35"/>
        <v>-194567132.25876641</v>
      </c>
      <c r="K218">
        <f t="shared" si="41"/>
        <v>1990421666.012253</v>
      </c>
      <c r="L218">
        <f t="shared" si="42"/>
        <v>-9.7908064735717046E-2</v>
      </c>
      <c r="M218">
        <f t="shared" si="36"/>
        <v>-1</v>
      </c>
    </row>
    <row r="219" spans="1:13" x14ac:dyDescent="0.15">
      <c r="A219" s="2">
        <f t="shared" si="37"/>
        <v>0</v>
      </c>
      <c r="B219" s="2">
        <f t="shared" si="38"/>
        <v>2.0000000000000001E-13</v>
      </c>
      <c r="C219" s="2">
        <f t="shared" si="39"/>
        <v>5.0000000000000003E-10</v>
      </c>
      <c r="E219">
        <f t="shared" si="43"/>
        <v>260.28861148592802</v>
      </c>
      <c r="F219">
        <f t="shared" si="40"/>
        <v>5.0000000000000003E-10</v>
      </c>
      <c r="G219">
        <f t="shared" si="33"/>
        <v>5.2057722297185608E-11</v>
      </c>
      <c r="H219">
        <f t="shared" si="34"/>
        <v>1978552440.4923096</v>
      </c>
      <c r="I219">
        <f t="shared" si="35"/>
        <v>-205997866.99513498</v>
      </c>
      <c r="K219">
        <f t="shared" si="41"/>
        <v>1989247315.1884906</v>
      </c>
      <c r="L219">
        <f t="shared" si="42"/>
        <v>-0.10374166794635156</v>
      </c>
      <c r="M219">
        <f t="shared" si="36"/>
        <v>-1</v>
      </c>
    </row>
    <row r="220" spans="1:13" x14ac:dyDescent="0.15">
      <c r="A220" s="2">
        <f t="shared" si="37"/>
        <v>0</v>
      </c>
      <c r="B220" s="2">
        <f t="shared" si="38"/>
        <v>2.0000000000000001E-13</v>
      </c>
      <c r="C220" s="2">
        <f t="shared" si="39"/>
        <v>5.0000000000000003E-10</v>
      </c>
      <c r="E220">
        <f t="shared" si="43"/>
        <v>275.90592817508372</v>
      </c>
      <c r="F220">
        <f t="shared" si="40"/>
        <v>5.0000000000000003E-10</v>
      </c>
      <c r="G220">
        <f t="shared" si="33"/>
        <v>5.5181185635016743E-11</v>
      </c>
      <c r="H220">
        <f t="shared" si="34"/>
        <v>1975933421.4046311</v>
      </c>
      <c r="I220">
        <f t="shared" si="35"/>
        <v>-218068697.85792542</v>
      </c>
      <c r="K220">
        <f t="shared" si="41"/>
        <v>1987930291.2348971</v>
      </c>
      <c r="L220">
        <f t="shared" si="42"/>
        <v>-0.10991755165624639</v>
      </c>
      <c r="M220">
        <f t="shared" si="36"/>
        <v>-1</v>
      </c>
    </row>
    <row r="221" spans="1:13" x14ac:dyDescent="0.15">
      <c r="A221" s="2">
        <f t="shared" si="37"/>
        <v>0</v>
      </c>
      <c r="B221" s="2">
        <f t="shared" si="38"/>
        <v>2.0000000000000001E-13</v>
      </c>
      <c r="C221" s="2">
        <f t="shared" si="39"/>
        <v>5.0000000000000003E-10</v>
      </c>
      <c r="E221">
        <f t="shared" si="43"/>
        <v>292.46028386558874</v>
      </c>
      <c r="F221">
        <f t="shared" si="40"/>
        <v>5.0000000000000003E-10</v>
      </c>
      <c r="G221">
        <f t="shared" si="33"/>
        <v>5.8492056773117749E-11</v>
      </c>
      <c r="H221">
        <f t="shared" si="34"/>
        <v>1972998951.3429704</v>
      </c>
      <c r="I221">
        <f t="shared" si="35"/>
        <v>-230809533.35050958</v>
      </c>
      <c r="K221">
        <f t="shared" si="41"/>
        <v>1986453599.4293802</v>
      </c>
      <c r="L221">
        <f t="shared" si="42"/>
        <v>-0.11645479952304359</v>
      </c>
      <c r="M221">
        <f t="shared" si="36"/>
        <v>-1</v>
      </c>
    </row>
    <row r="222" spans="1:13" x14ac:dyDescent="0.15">
      <c r="A222" s="2">
        <f t="shared" si="37"/>
        <v>0</v>
      </c>
      <c r="B222" s="2">
        <f t="shared" si="38"/>
        <v>2.0000000000000001E-13</v>
      </c>
      <c r="C222" s="2">
        <f t="shared" si="39"/>
        <v>5.0000000000000003E-10</v>
      </c>
      <c r="E222">
        <f t="shared" si="43"/>
        <v>310.00790089752405</v>
      </c>
      <c r="F222">
        <f t="shared" si="40"/>
        <v>5.0000000000000003E-10</v>
      </c>
      <c r="G222">
        <f t="shared" si="33"/>
        <v>6.200158017950481E-11</v>
      </c>
      <c r="H222">
        <f t="shared" si="34"/>
        <v>1969712161.9783483</v>
      </c>
      <c r="I222">
        <f t="shared" si="35"/>
        <v>-244250533.08289263</v>
      </c>
      <c r="K222">
        <f t="shared" si="41"/>
        <v>1984798308.1302483</v>
      </c>
      <c r="L222">
        <f t="shared" si="42"/>
        <v>-0.12337337078208892</v>
      </c>
      <c r="M222">
        <f t="shared" si="36"/>
        <v>-1</v>
      </c>
    </row>
    <row r="223" spans="1:13" x14ac:dyDescent="0.15">
      <c r="A223" s="2">
        <f t="shared" si="37"/>
        <v>0</v>
      </c>
      <c r="B223" s="2">
        <f t="shared" si="38"/>
        <v>2.0000000000000001E-13</v>
      </c>
      <c r="C223" s="2">
        <f t="shared" si="39"/>
        <v>5.0000000000000003E-10</v>
      </c>
      <c r="E223">
        <f t="shared" si="43"/>
        <v>328.60837495137554</v>
      </c>
      <c r="F223">
        <f t="shared" si="40"/>
        <v>5.0000000000000003E-10</v>
      </c>
      <c r="G223">
        <f t="shared" si="33"/>
        <v>6.5721674990275107E-11</v>
      </c>
      <c r="H223">
        <f t="shared" si="34"/>
        <v>1966032165.7965586</v>
      </c>
      <c r="I223">
        <f t="shared" si="35"/>
        <v>-258421854.04181617</v>
      </c>
      <c r="K223">
        <f t="shared" si="41"/>
        <v>1982943350.5758851</v>
      </c>
      <c r="L223">
        <f t="shared" si="42"/>
        <v>-0.13069410399713605</v>
      </c>
      <c r="M223">
        <f t="shared" si="36"/>
        <v>-1</v>
      </c>
    </row>
    <row r="224" spans="1:13" x14ac:dyDescent="0.15">
      <c r="A224" s="2">
        <f t="shared" si="37"/>
        <v>0</v>
      </c>
      <c r="B224" s="2">
        <f t="shared" si="38"/>
        <v>2.0000000000000001E-13</v>
      </c>
      <c r="C224" s="2">
        <f t="shared" si="39"/>
        <v>5.0000000000000003E-10</v>
      </c>
      <c r="E224">
        <f t="shared" si="43"/>
        <v>348.3248774484581</v>
      </c>
      <c r="F224">
        <f t="shared" si="40"/>
        <v>5.0000000000000003E-10</v>
      </c>
      <c r="G224">
        <f t="shared" si="33"/>
        <v>6.9664975489691625E-11</v>
      </c>
      <c r="H224">
        <f t="shared" si="34"/>
        <v>1961913692.7281311</v>
      </c>
      <c r="I224">
        <f t="shared" si="35"/>
        <v>-273353338.63359123</v>
      </c>
      <c r="K224">
        <f t="shared" si="41"/>
        <v>1980865312.2956798</v>
      </c>
      <c r="L224">
        <f t="shared" si="42"/>
        <v>-0.1384387125916032</v>
      </c>
      <c r="M224">
        <f t="shared" si="36"/>
        <v>-1</v>
      </c>
    </row>
    <row r="225" spans="1:13" x14ac:dyDescent="0.15">
      <c r="A225" s="2">
        <f t="shared" si="37"/>
        <v>0</v>
      </c>
      <c r="B225" s="2">
        <f t="shared" si="38"/>
        <v>2.0000000000000001E-13</v>
      </c>
      <c r="C225" s="2">
        <f t="shared" si="39"/>
        <v>5.0000000000000003E-10</v>
      </c>
      <c r="E225">
        <f t="shared" si="43"/>
        <v>369.2243700953656</v>
      </c>
      <c r="F225">
        <f t="shared" si="40"/>
        <v>5.0000000000000003E-10</v>
      </c>
      <c r="G225">
        <f t="shared" si="33"/>
        <v>7.3844874019073127E-11</v>
      </c>
      <c r="H225">
        <f t="shared" si="34"/>
        <v>1957306713.779685</v>
      </c>
      <c r="I225">
        <f t="shared" si="35"/>
        <v>-289074135.39149374</v>
      </c>
      <c r="K225">
        <f t="shared" si="41"/>
        <v>1978538204.7257442</v>
      </c>
      <c r="L225">
        <f t="shared" si="42"/>
        <v>-0.14662977033340699</v>
      </c>
      <c r="M225">
        <f t="shared" si="36"/>
        <v>-1</v>
      </c>
    </row>
    <row r="226" spans="1:13" x14ac:dyDescent="0.15">
      <c r="A226" s="2">
        <f t="shared" si="37"/>
        <v>0</v>
      </c>
      <c r="B226" s="2">
        <f t="shared" si="38"/>
        <v>2.0000000000000001E-13</v>
      </c>
      <c r="C226" s="2">
        <f t="shared" si="39"/>
        <v>5.0000000000000003E-10</v>
      </c>
      <c r="E226">
        <f t="shared" si="43"/>
        <v>391.37783230108755</v>
      </c>
      <c r="F226">
        <f t="shared" si="40"/>
        <v>5.0000000000000003E-10</v>
      </c>
      <c r="G226">
        <f t="shared" si="33"/>
        <v>7.8275566460217508E-11</v>
      </c>
      <c r="H226">
        <f t="shared" si="34"/>
        <v>1952156057.2186961</v>
      </c>
      <c r="I226">
        <f t="shared" si="35"/>
        <v>-305612242.39507639</v>
      </c>
      <c r="K226">
        <f t="shared" si="41"/>
        <v>1975933226.2091732</v>
      </c>
      <c r="L226">
        <f t="shared" si="42"/>
        <v>-0.15529068466856491</v>
      </c>
      <c r="M226">
        <f t="shared" si="36"/>
        <v>-1</v>
      </c>
    </row>
    <row r="227" spans="1:13" x14ac:dyDescent="0.15">
      <c r="A227" s="2">
        <f t="shared" si="37"/>
        <v>0</v>
      </c>
      <c r="B227" s="2">
        <f t="shared" si="38"/>
        <v>2.0000000000000001E-13</v>
      </c>
      <c r="C227" s="2">
        <f t="shared" si="39"/>
        <v>5.0000000000000003E-10</v>
      </c>
      <c r="E227">
        <f t="shared" si="43"/>
        <v>414.86050223915282</v>
      </c>
      <c r="F227">
        <f t="shared" si="40"/>
        <v>5.0000000000000003E-10</v>
      </c>
      <c r="G227">
        <f t="shared" si="33"/>
        <v>8.2972100447830565E-11</v>
      </c>
      <c r="H227">
        <f t="shared" si="34"/>
        <v>1946401024.9639432</v>
      </c>
      <c r="I227">
        <f t="shared" si="35"/>
        <v>-322993962.71013731</v>
      </c>
      <c r="K227">
        <f t="shared" si="41"/>
        <v>1973018512.3125138</v>
      </c>
      <c r="L227">
        <f t="shared" si="42"/>
        <v>-0.16444565549768167</v>
      </c>
      <c r="M227">
        <f t="shared" si="36"/>
        <v>-1</v>
      </c>
    </row>
    <row r="228" spans="1:13" x14ac:dyDescent="0.15">
      <c r="A228" s="2">
        <f t="shared" si="37"/>
        <v>0</v>
      </c>
      <c r="B228" s="2">
        <f t="shared" si="38"/>
        <v>2.0000000000000001E-13</v>
      </c>
      <c r="C228" s="2">
        <f t="shared" si="39"/>
        <v>5.0000000000000003E-10</v>
      </c>
      <c r="E228">
        <f t="shared" si="43"/>
        <v>439.75213237350204</v>
      </c>
      <c r="F228">
        <f t="shared" si="40"/>
        <v>5.0000000000000003E-10</v>
      </c>
      <c r="G228">
        <f t="shared" si="33"/>
        <v>8.7950426474700411E-11</v>
      </c>
      <c r="H228">
        <f t="shared" si="34"/>
        <v>1939975019.3950922</v>
      </c>
      <c r="I228">
        <f t="shared" si="35"/>
        <v>-341243260.61212713</v>
      </c>
      <c r="K228">
        <f t="shared" si="41"/>
        <v>1969758878.3376975</v>
      </c>
      <c r="L228">
        <f t="shared" si="42"/>
        <v>-0.17411961666940468</v>
      </c>
      <c r="M228">
        <f t="shared" si="36"/>
        <v>-1</v>
      </c>
    </row>
    <row r="229" spans="1:13" x14ac:dyDescent="0.15">
      <c r="A229" s="2">
        <f t="shared" si="37"/>
        <v>0</v>
      </c>
      <c r="B229" s="2">
        <f t="shared" si="38"/>
        <v>2.0000000000000001E-13</v>
      </c>
      <c r="C229" s="2">
        <f t="shared" si="39"/>
        <v>5.0000000000000003E-10</v>
      </c>
      <c r="E229">
        <f t="shared" si="43"/>
        <v>466.13726031591216</v>
      </c>
      <c r="F229">
        <f t="shared" si="40"/>
        <v>5.0000000000000003E-10</v>
      </c>
      <c r="G229">
        <f t="shared" si="33"/>
        <v>9.3227452063182433E-11</v>
      </c>
      <c r="H229">
        <f t="shared" si="34"/>
        <v>1932805193.8688943</v>
      </c>
      <c r="I229">
        <f t="shared" si="35"/>
        <v>-360381007.11776471</v>
      </c>
      <c r="K229">
        <f t="shared" si="41"/>
        <v>1966115558.0834479</v>
      </c>
      <c r="L229">
        <f t="shared" si="42"/>
        <v>-0.18433815713316337</v>
      </c>
      <c r="M229">
        <f t="shared" si="36"/>
        <v>-1</v>
      </c>
    </row>
    <row r="230" spans="1:13" x14ac:dyDescent="0.15">
      <c r="A230" s="2">
        <f t="shared" si="37"/>
        <v>0</v>
      </c>
      <c r="B230" s="2">
        <f t="shared" si="38"/>
        <v>2.0000000000000001E-13</v>
      </c>
      <c r="C230" s="2">
        <f t="shared" si="39"/>
        <v>5.0000000000000003E-10</v>
      </c>
      <c r="E230">
        <f t="shared" si="43"/>
        <v>494.10549593486689</v>
      </c>
      <c r="F230">
        <f t="shared" si="40"/>
        <v>5.0000000000000003E-10</v>
      </c>
      <c r="G230">
        <f t="shared" si="33"/>
        <v>9.8821099186973381E-11</v>
      </c>
      <c r="H230">
        <f t="shared" si="34"/>
        <v>1924812143.8562598</v>
      </c>
      <c r="I230">
        <f t="shared" si="35"/>
        <v>-380424103.56862062</v>
      </c>
      <c r="K230">
        <f t="shared" si="41"/>
        <v>1962045944.3429248</v>
      </c>
      <c r="L230">
        <f t="shared" si="42"/>
        <v>-0.19512741836105382</v>
      </c>
      <c r="M230">
        <f t="shared" si="36"/>
        <v>-1</v>
      </c>
    </row>
    <row r="231" spans="1:13" x14ac:dyDescent="0.15">
      <c r="A231" s="2">
        <f t="shared" si="37"/>
        <v>0</v>
      </c>
      <c r="B231" s="2">
        <f t="shared" si="38"/>
        <v>2.0000000000000001E-13</v>
      </c>
      <c r="C231" s="2">
        <f t="shared" si="39"/>
        <v>5.0000000000000003E-10</v>
      </c>
      <c r="E231">
        <f t="shared" si="43"/>
        <v>523.75182569095898</v>
      </c>
      <c r="F231">
        <f t="shared" si="40"/>
        <v>5.0000000000000003E-10</v>
      </c>
      <c r="G231">
        <f t="shared" si="33"/>
        <v>1.047503651381918E-10</v>
      </c>
      <c r="H231">
        <f t="shared" si="34"/>
        <v>1915909659.8112869</v>
      </c>
      <c r="I231">
        <f t="shared" si="35"/>
        <v>-401384472.87404227</v>
      </c>
      <c r="K231">
        <f t="shared" si="41"/>
        <v>1957503338.3426383</v>
      </c>
      <c r="L231">
        <f t="shared" si="42"/>
        <v>-0.20651396433154148</v>
      </c>
      <c r="M231">
        <f t="shared" si="36"/>
        <v>-1</v>
      </c>
    </row>
    <row r="232" spans="1:13" x14ac:dyDescent="0.15">
      <c r="A232" s="2">
        <f t="shared" si="37"/>
        <v>0</v>
      </c>
      <c r="B232" s="2">
        <f t="shared" si="38"/>
        <v>2.0000000000000001E-13</v>
      </c>
      <c r="C232" s="2">
        <f t="shared" si="39"/>
        <v>5.0000000000000003E-10</v>
      </c>
      <c r="E232">
        <f t="shared" si="43"/>
        <v>555.17693523241655</v>
      </c>
      <c r="F232">
        <f t="shared" si="40"/>
        <v>5.0000000000000003E-10</v>
      </c>
      <c r="G232">
        <f t="shared" si="33"/>
        <v>1.1103538704648332E-10</v>
      </c>
      <c r="H232">
        <f t="shared" si="34"/>
        <v>1906004567.6311979</v>
      </c>
      <c r="I232">
        <f t="shared" si="35"/>
        <v>-423267909.75859028</v>
      </c>
      <c r="K232">
        <f t="shared" si="41"/>
        <v>1952436717.3515244</v>
      </c>
      <c r="L232">
        <f t="shared" si="42"/>
        <v>-0.21852462008775142</v>
      </c>
      <c r="M232">
        <f t="shared" si="36"/>
        <v>-1</v>
      </c>
    </row>
    <row r="233" spans="1:13" x14ac:dyDescent="0.15">
      <c r="A233" s="2">
        <f t="shared" si="37"/>
        <v>0</v>
      </c>
      <c r="B233" s="2">
        <f t="shared" si="38"/>
        <v>2.0000000000000001E-13</v>
      </c>
      <c r="C233" s="2">
        <f t="shared" si="39"/>
        <v>5.0000000000000003E-10</v>
      </c>
      <c r="E233">
        <f t="shared" si="43"/>
        <v>588.48755134636156</v>
      </c>
      <c r="F233">
        <f t="shared" si="40"/>
        <v>5.0000000000000003E-10</v>
      </c>
      <c r="G233">
        <f t="shared" si="33"/>
        <v>1.1769751026927233E-10</v>
      </c>
      <c r="H233">
        <f t="shared" si="34"/>
        <v>1894996687.7914021</v>
      </c>
      <c r="I233">
        <f t="shared" si="35"/>
        <v>-446072784.24313116</v>
      </c>
      <c r="K233">
        <f t="shared" si="41"/>
        <v>1946790532.0251596</v>
      </c>
      <c r="L233">
        <f t="shared" si="42"/>
        <v>-0.23118627466983069</v>
      </c>
      <c r="M233">
        <f t="shared" si="36"/>
        <v>-1</v>
      </c>
    </row>
    <row r="234" spans="1:13" x14ac:dyDescent="0.15">
      <c r="A234" s="2">
        <f t="shared" si="37"/>
        <v>0</v>
      </c>
      <c r="B234" s="2">
        <f t="shared" si="38"/>
        <v>2.0000000000000001E-13</v>
      </c>
      <c r="C234" s="2">
        <f t="shared" si="39"/>
        <v>5.0000000000000003E-10</v>
      </c>
      <c r="E234">
        <f t="shared" si="43"/>
        <v>623.79680442714323</v>
      </c>
      <c r="F234">
        <f t="shared" si="40"/>
        <v>5.0000000000000003E-10</v>
      </c>
      <c r="G234">
        <f t="shared" si="33"/>
        <v>1.2475936088542864E-10</v>
      </c>
      <c r="H234">
        <f t="shared" si="34"/>
        <v>1882778949.7917244</v>
      </c>
      <c r="I234">
        <f t="shared" si="35"/>
        <v>-469788596.92910814</v>
      </c>
      <c r="K234">
        <f t="shared" si="41"/>
        <v>1940504547.6842999</v>
      </c>
      <c r="L234">
        <f t="shared" si="42"/>
        <v>-0.24452564411202518</v>
      </c>
      <c r="M234">
        <f t="shared" si="36"/>
        <v>-1</v>
      </c>
    </row>
    <row r="235" spans="1:13" x14ac:dyDescent="0.15">
      <c r="A235" s="2">
        <f t="shared" si="37"/>
        <v>0</v>
      </c>
      <c r="B235" s="2">
        <f t="shared" si="38"/>
        <v>2.0000000000000001E-13</v>
      </c>
      <c r="C235" s="2">
        <f t="shared" si="39"/>
        <v>5.0000000000000003E-10</v>
      </c>
      <c r="E235">
        <f t="shared" si="43"/>
        <v>661.22461269277187</v>
      </c>
      <c r="F235">
        <f t="shared" si="40"/>
        <v>5.0000000000000003E-10</v>
      </c>
      <c r="G235">
        <f t="shared" si="33"/>
        <v>1.3224492253855438E-10</v>
      </c>
      <c r="H235">
        <f t="shared" si="34"/>
        <v>1869237704.1732092</v>
      </c>
      <c r="I235">
        <f t="shared" si="35"/>
        <v>-494394390.7890625</v>
      </c>
      <c r="K235">
        <f t="shared" si="41"/>
        <v>1933513746.6142871</v>
      </c>
      <c r="L235">
        <f t="shared" si="42"/>
        <v>-0.25856899023801599</v>
      </c>
      <c r="M235">
        <f t="shared" si="36"/>
        <v>-1</v>
      </c>
    </row>
    <row r="236" spans="1:13" x14ac:dyDescent="0.15">
      <c r="A236" s="2">
        <f t="shared" si="37"/>
        <v>0</v>
      </c>
      <c r="B236" s="2">
        <f t="shared" si="38"/>
        <v>2.0000000000000001E-13</v>
      </c>
      <c r="C236" s="2">
        <f t="shared" si="39"/>
        <v>5.0000000000000003E-10</v>
      </c>
      <c r="E236">
        <f t="shared" si="43"/>
        <v>700.89808945433822</v>
      </c>
      <c r="F236">
        <f t="shared" si="40"/>
        <v>5.0000000000000003E-10</v>
      </c>
      <c r="G236">
        <f t="shared" si="33"/>
        <v>1.4017961789086766E-10</v>
      </c>
      <c r="H236">
        <f t="shared" si="34"/>
        <v>1854253279.6709518</v>
      </c>
      <c r="I236">
        <f t="shared" si="35"/>
        <v>-519857032.43432438</v>
      </c>
      <c r="K236">
        <f t="shared" si="41"/>
        <v>1925748311.5251336</v>
      </c>
      <c r="L236">
        <f t="shared" si="42"/>
        <v>-0.27334179123993624</v>
      </c>
      <c r="M236">
        <f t="shared" si="36"/>
        <v>-1</v>
      </c>
    </row>
    <row r="237" spans="1:13" x14ac:dyDescent="0.15">
      <c r="A237" s="2">
        <f t="shared" si="37"/>
        <v>0</v>
      </c>
      <c r="B237" s="2">
        <f t="shared" si="38"/>
        <v>2.0000000000000001E-13</v>
      </c>
      <c r="C237" s="2">
        <f t="shared" si="39"/>
        <v>5.0000000000000003E-10</v>
      </c>
      <c r="E237">
        <f t="shared" si="43"/>
        <v>742.95197482159858</v>
      </c>
      <c r="F237">
        <f t="shared" si="40"/>
        <v>5.0000000000000003E-10</v>
      </c>
      <c r="G237">
        <f t="shared" si="33"/>
        <v>1.4859039496431972E-10</v>
      </c>
      <c r="H237">
        <f t="shared" si="34"/>
        <v>1837700837.5041993</v>
      </c>
      <c r="I237">
        <f t="shared" si="35"/>
        <v>-546129386.5420202</v>
      </c>
      <c r="K237">
        <f t="shared" si="41"/>
        <v>1917133713.3878789</v>
      </c>
      <c r="L237">
        <f t="shared" si="42"/>
        <v>-0.28886836055417242</v>
      </c>
      <c r="M237">
        <f t="shared" si="36"/>
        <v>-1</v>
      </c>
    </row>
    <row r="238" spans="1:13" x14ac:dyDescent="0.15">
      <c r="A238" s="2">
        <f t="shared" si="37"/>
        <v>0</v>
      </c>
      <c r="B238" s="2">
        <f t="shared" si="38"/>
        <v>2.0000000000000001E-13</v>
      </c>
      <c r="C238" s="2">
        <f t="shared" si="39"/>
        <v>5.0000000000000003E-10</v>
      </c>
      <c r="E238">
        <f t="shared" si="43"/>
        <v>787.5290933108945</v>
      </c>
      <c r="F238">
        <f t="shared" si="40"/>
        <v>5.0000000000000003E-10</v>
      </c>
      <c r="G238">
        <f t="shared" si="33"/>
        <v>1.575058186621789E-10</v>
      </c>
      <c r="H238">
        <f t="shared" si="34"/>
        <v>1819451577.6281056</v>
      </c>
      <c r="I238">
        <f t="shared" si="35"/>
        <v>-573148420.50101542</v>
      </c>
      <c r="K238">
        <f t="shared" si="41"/>
        <v>1907590929.7478354</v>
      </c>
      <c r="L238">
        <f t="shared" si="42"/>
        <v>-0.30517141142524729</v>
      </c>
      <c r="M238">
        <f t="shared" si="36"/>
        <v>-1</v>
      </c>
    </row>
    <row r="239" spans="1:13" x14ac:dyDescent="0.15">
      <c r="A239" s="2">
        <f t="shared" si="37"/>
        <v>0</v>
      </c>
      <c r="B239" s="2">
        <f t="shared" si="38"/>
        <v>2.0000000000000001E-13</v>
      </c>
      <c r="C239" s="2">
        <f t="shared" si="39"/>
        <v>5.0000000000000003E-10</v>
      </c>
      <c r="E239">
        <f t="shared" si="43"/>
        <v>834.78083890954815</v>
      </c>
      <c r="F239">
        <f t="shared" si="40"/>
        <v>5.0000000000000003E-10</v>
      </c>
      <c r="G239">
        <f t="shared" si="33"/>
        <v>1.6695616778190964E-10</v>
      </c>
      <c r="H239">
        <f t="shared" si="34"/>
        <v>1799374352.0361807</v>
      </c>
      <c r="I239">
        <f t="shared" si="35"/>
        <v>-600833292.44203508</v>
      </c>
      <c r="K239">
        <f t="shared" si="41"/>
        <v>1897036822.0127835</v>
      </c>
      <c r="L239">
        <f t="shared" si="42"/>
        <v>-0.32227156585688871</v>
      </c>
      <c r="M239">
        <f t="shared" si="36"/>
        <v>-1</v>
      </c>
    </row>
    <row r="240" spans="1:13" x14ac:dyDescent="0.15">
      <c r="A240" s="2">
        <f t="shared" si="37"/>
        <v>0</v>
      </c>
      <c r="B240" s="2">
        <f t="shared" si="38"/>
        <v>2.0000000000000001E-13</v>
      </c>
      <c r="C240" s="2">
        <f t="shared" si="39"/>
        <v>5.0000000000000003E-10</v>
      </c>
      <c r="E240">
        <f t="shared" si="43"/>
        <v>884.86768924412104</v>
      </c>
      <c r="F240">
        <f t="shared" si="40"/>
        <v>5.0000000000000003E-10</v>
      </c>
      <c r="G240">
        <f t="shared" si="33"/>
        <v>1.7697353784882421E-10</v>
      </c>
      <c r="H240">
        <f t="shared" si="34"/>
        <v>1777337736.7676463</v>
      </c>
      <c r="I240">
        <f t="shared" si="35"/>
        <v>-629083494.45598519</v>
      </c>
      <c r="K240">
        <f t="shared" si="41"/>
        <v>1885384701.7347131</v>
      </c>
      <c r="L240">
        <f t="shared" si="42"/>
        <v>-0.34018680846418314</v>
      </c>
      <c r="M240">
        <f t="shared" si="36"/>
        <v>-1</v>
      </c>
    </row>
    <row r="241" spans="1:13" x14ac:dyDescent="0.15">
      <c r="A241" s="2">
        <f t="shared" si="37"/>
        <v>0</v>
      </c>
      <c r="B241" s="2">
        <f t="shared" si="38"/>
        <v>2.0000000000000001E-13</v>
      </c>
      <c r="C241" s="2">
        <f t="shared" si="39"/>
        <v>5.0000000000000003E-10</v>
      </c>
      <c r="E241">
        <f t="shared" si="43"/>
        <v>937.95975059876832</v>
      </c>
      <c r="F241">
        <f t="shared" si="40"/>
        <v>5.0000000000000003E-10</v>
      </c>
      <c r="G241">
        <f t="shared" si="33"/>
        <v>1.8759195011975367E-10</v>
      </c>
      <c r="H241">
        <f t="shared" si="34"/>
        <v>1753212605.8467844</v>
      </c>
      <c r="I241">
        <f t="shared" si="35"/>
        <v>-657777143.41066658</v>
      </c>
      <c r="K241">
        <f t="shared" si="41"/>
        <v>1872545116.0635805</v>
      </c>
      <c r="L241">
        <f t="shared" si="42"/>
        <v>-0.35893188812912608</v>
      </c>
      <c r="M241">
        <f t="shared" si="36"/>
        <v>-1</v>
      </c>
    </row>
    <row r="242" spans="1:13" x14ac:dyDescent="0.15">
      <c r="A242" s="2">
        <f t="shared" si="37"/>
        <v>0</v>
      </c>
      <c r="B242" s="2">
        <f t="shared" si="38"/>
        <v>2.0000000000000001E-13</v>
      </c>
      <c r="C242" s="2">
        <f t="shared" si="39"/>
        <v>5.0000000000000003E-10</v>
      </c>
      <c r="E242">
        <f t="shared" si="43"/>
        <v>994.23733563469443</v>
      </c>
      <c r="F242">
        <f t="shared" si="40"/>
        <v>5.0000000000000003E-10</v>
      </c>
      <c r="G242">
        <f t="shared" si="33"/>
        <v>1.9884746712693889E-10</v>
      </c>
      <c r="H242">
        <f t="shared" si="34"/>
        <v>1726875235.6103806</v>
      </c>
      <c r="I242">
        <f t="shared" si="35"/>
        <v>-686769533.29071999</v>
      </c>
      <c r="K242">
        <f t="shared" si="41"/>
        <v>1858426880.7840574</v>
      </c>
      <c r="L242">
        <f t="shared" si="42"/>
        <v>-0.3785176733671291</v>
      </c>
      <c r="M242">
        <f t="shared" si="36"/>
        <v>-1</v>
      </c>
    </row>
    <row r="243" spans="1:13" x14ac:dyDescent="0.15">
      <c r="A243" s="2">
        <f t="shared" si="37"/>
        <v>0</v>
      </c>
      <c r="B243" s="2">
        <f t="shared" si="38"/>
        <v>2.0000000000000001E-13</v>
      </c>
      <c r="C243" s="2">
        <f t="shared" si="39"/>
        <v>5.0000000000000003E-10</v>
      </c>
      <c r="E243">
        <f t="shared" si="43"/>
        <v>1053.8915757727762</v>
      </c>
      <c r="F243">
        <f t="shared" si="40"/>
        <v>5.0000000000000003E-10</v>
      </c>
      <c r="G243">
        <f t="shared" si="33"/>
        <v>2.1077831515455524E-10</v>
      </c>
      <c r="H243">
        <f t="shared" si="34"/>
        <v>1698210945.511894</v>
      </c>
      <c r="I243">
        <f t="shared" si="35"/>
        <v>-715892083.7440424</v>
      </c>
      <c r="K243">
        <f t="shared" si="41"/>
        <v>1842938385.0318458</v>
      </c>
      <c r="L243">
        <f t="shared" si="42"/>
        <v>-0.39895047093795072</v>
      </c>
      <c r="M243">
        <f t="shared" si="36"/>
        <v>-1</v>
      </c>
    </row>
    <row r="244" spans="1:13" x14ac:dyDescent="0.15">
      <c r="A244" s="2">
        <f t="shared" si="37"/>
        <v>0</v>
      </c>
      <c r="B244" s="2">
        <f t="shared" si="38"/>
        <v>2.0000000000000001E-13</v>
      </c>
      <c r="C244" s="2">
        <f t="shared" si="39"/>
        <v>5.0000000000000003E-10</v>
      </c>
      <c r="E244">
        <f t="shared" si="43"/>
        <v>1117.1250703191429</v>
      </c>
      <c r="F244">
        <f t="shared" si="40"/>
        <v>5.0000000000000003E-10</v>
      </c>
      <c r="G244">
        <f t="shared" si="33"/>
        <v>2.2342501406382859E-10</v>
      </c>
      <c r="H244">
        <f t="shared" si="34"/>
        <v>1667118250.604677</v>
      </c>
      <c r="I244">
        <f t="shared" si="35"/>
        <v>-744951837.17483056</v>
      </c>
      <c r="K244">
        <f t="shared" si="41"/>
        <v>1825989184.307879</v>
      </c>
      <c r="L244">
        <f t="shared" si="42"/>
        <v>-0.420231321426561</v>
      </c>
      <c r="M244">
        <f t="shared" si="36"/>
        <v>-1</v>
      </c>
    </row>
    <row r="245" spans="1:13" x14ac:dyDescent="0.15">
      <c r="A245" s="2">
        <f t="shared" si="37"/>
        <v>0</v>
      </c>
      <c r="B245" s="2">
        <f t="shared" si="38"/>
        <v>2.0000000000000001E-13</v>
      </c>
      <c r="C245" s="2">
        <f t="shared" si="39"/>
        <v>5.0000000000000003E-10</v>
      </c>
      <c r="E245">
        <f t="shared" si="43"/>
        <v>1184.1525745382914</v>
      </c>
      <c r="F245">
        <f t="shared" si="40"/>
        <v>5.0000000000000003E-10</v>
      </c>
      <c r="G245">
        <f t="shared" si="33"/>
        <v>2.3683051490765828E-10</v>
      </c>
      <c r="H245">
        <f t="shared" si="34"/>
        <v>1633513461.2133732</v>
      </c>
      <c r="I245">
        <f t="shared" si="35"/>
        <v>-773731668.25550842</v>
      </c>
      <c r="K245">
        <f t="shared" si="41"/>
        <v>1807491887.2367716</v>
      </c>
      <c r="L245">
        <f t="shared" si="42"/>
        <v>-0.44235529014480462</v>
      </c>
      <c r="M245">
        <f t="shared" si="36"/>
        <v>-1</v>
      </c>
    </row>
    <row r="246" spans="1:13" x14ac:dyDescent="0.15">
      <c r="A246" s="2">
        <f t="shared" si="37"/>
        <v>0</v>
      </c>
      <c r="B246" s="2">
        <f t="shared" si="38"/>
        <v>2.0000000000000001E-13</v>
      </c>
      <c r="C246" s="2">
        <f t="shared" si="39"/>
        <v>5.0000000000000003E-10</v>
      </c>
      <c r="E246">
        <f t="shared" si="43"/>
        <v>1255.2017290105889</v>
      </c>
      <c r="F246">
        <f t="shared" si="40"/>
        <v>5.0000000000000003E-10</v>
      </c>
      <c r="G246">
        <f t="shared" si="33"/>
        <v>2.5104034580211779E-10</v>
      </c>
      <c r="H246">
        <f t="shared" si="34"/>
        <v>1597335617.5058219</v>
      </c>
      <c r="I246">
        <f t="shared" si="35"/>
        <v>-801991371.56140172</v>
      </c>
      <c r="K246">
        <f t="shared" si="41"/>
        <v>1787364326.3228803</v>
      </c>
      <c r="L246">
        <f t="shared" si="42"/>
        <v>-0.46531077653391706</v>
      </c>
      <c r="M246">
        <f t="shared" si="36"/>
        <v>-1</v>
      </c>
    </row>
    <row r="247" spans="1:13" x14ac:dyDescent="0.15">
      <c r="A247" s="2">
        <f t="shared" si="37"/>
        <v>0</v>
      </c>
      <c r="B247" s="2">
        <f t="shared" si="38"/>
        <v>2.0000000000000001E-13</v>
      </c>
      <c r="C247" s="2">
        <f t="shared" si="39"/>
        <v>5.0000000000000003E-10</v>
      </c>
      <c r="E247">
        <f t="shared" si="43"/>
        <v>1330.5138327512243</v>
      </c>
      <c r="F247">
        <f t="shared" si="40"/>
        <v>5.0000000000000003E-10</v>
      </c>
      <c r="G247">
        <f t="shared" si="33"/>
        <v>2.6610276655024488E-10</v>
      </c>
      <c r="H247">
        <f t="shared" si="34"/>
        <v>1558551592.836447</v>
      </c>
      <c r="I247">
        <f t="shared" si="35"/>
        <v>-829469781.33013868</v>
      </c>
      <c r="K247">
        <f t="shared" si="41"/>
        <v>1765531983.7581232</v>
      </c>
      <c r="L247">
        <f t="shared" si="42"/>
        <v>-0.48907886994263955</v>
      </c>
      <c r="M247">
        <f t="shared" si="36"/>
        <v>-1</v>
      </c>
    </row>
    <row r="248" spans="1:13" x14ac:dyDescent="0.15">
      <c r="A248" s="2">
        <f t="shared" si="37"/>
        <v>0</v>
      </c>
      <c r="B248" s="2">
        <f t="shared" si="38"/>
        <v>2.0000000000000001E-13</v>
      </c>
      <c r="C248" s="2">
        <f t="shared" si="39"/>
        <v>5.0000000000000003E-10</v>
      </c>
      <c r="E248">
        <f t="shared" si="43"/>
        <v>1410.3446627162978</v>
      </c>
      <c r="F248">
        <f t="shared" si="40"/>
        <v>5.0000000000000003E-10</v>
      </c>
      <c r="G248">
        <f t="shared" si="33"/>
        <v>2.8206893254325957E-10</v>
      </c>
      <c r="H248">
        <f t="shared" si="34"/>
        <v>1517161143.5560322</v>
      </c>
      <c r="I248">
        <f t="shared" si="35"/>
        <v>-855888048.51792192</v>
      </c>
      <c r="K248">
        <f t="shared" si="41"/>
        <v>1741930620.6367879</v>
      </c>
      <c r="L248">
        <f t="shared" si="42"/>
        <v>-0.51363278376788224</v>
      </c>
      <c r="M248">
        <f t="shared" si="36"/>
        <v>-1</v>
      </c>
    </row>
    <row r="249" spans="1:13" x14ac:dyDescent="0.15">
      <c r="A249" s="2">
        <f t="shared" si="37"/>
        <v>0</v>
      </c>
      <c r="B249" s="2">
        <f t="shared" si="38"/>
        <v>2.0000000000000001E-13</v>
      </c>
      <c r="C249" s="2">
        <f t="shared" si="39"/>
        <v>5.0000000000000003E-10</v>
      </c>
      <c r="E249">
        <f t="shared" si="43"/>
        <v>1494.9653424792757</v>
      </c>
      <c r="F249">
        <f t="shared" si="40"/>
        <v>5.0000000000000003E-10</v>
      </c>
      <c r="G249">
        <f t="shared" si="33"/>
        <v>2.9899306849585513E-10</v>
      </c>
      <c r="H249">
        <f t="shared" si="34"/>
        <v>1473201629.9543462</v>
      </c>
      <c r="I249">
        <f t="shared" si="35"/>
        <v>-880954151.70629048</v>
      </c>
      <c r="K249">
        <f t="shared" si="41"/>
        <v>1716509032.865453</v>
      </c>
      <c r="L249">
        <f t="shared" si="42"/>
        <v>-0.53893740293357562</v>
      </c>
      <c r="M249">
        <f t="shared" si="36"/>
        <v>-1</v>
      </c>
    </row>
    <row r="250" spans="1:13" x14ac:dyDescent="0.15">
      <c r="A250" s="2">
        <f t="shared" si="37"/>
        <v>0</v>
      </c>
      <c r="B250" s="2">
        <f t="shared" si="38"/>
        <v>2.0000000000000001E-13</v>
      </c>
      <c r="C250" s="2">
        <f t="shared" si="39"/>
        <v>5.0000000000000003E-10</v>
      </c>
      <c r="E250">
        <f t="shared" si="43"/>
        <v>1584.6632630280324</v>
      </c>
      <c r="F250">
        <f t="shared" si="40"/>
        <v>5.0000000000000003E-10</v>
      </c>
      <c r="G250">
        <f t="shared" si="33"/>
        <v>3.169326526056065E-10</v>
      </c>
      <c r="H250">
        <f t="shared" si="34"/>
        <v>1426752090.2035956</v>
      </c>
      <c r="I250">
        <f t="shared" si="35"/>
        <v>-904368649.11763823</v>
      </c>
      <c r="K250">
        <f t="shared" si="41"/>
        <v>1689231831.4568877</v>
      </c>
      <c r="L250">
        <f t="shared" si="42"/>
        <v>-0.56494898095369306</v>
      </c>
      <c r="M250">
        <f t="shared" si="36"/>
        <v>-1</v>
      </c>
    </row>
    <row r="251" spans="1:13" x14ac:dyDescent="0.15">
      <c r="A251" s="2">
        <f t="shared" si="37"/>
        <v>0</v>
      </c>
      <c r="B251" s="2">
        <f t="shared" si="38"/>
        <v>2.0000000000000001E-13</v>
      </c>
      <c r="C251" s="2">
        <f t="shared" si="39"/>
        <v>5.0000000000000003E-10</v>
      </c>
      <c r="E251">
        <f t="shared" si="43"/>
        <v>1679.7430588097143</v>
      </c>
      <c r="F251">
        <f t="shared" si="40"/>
        <v>5.0000000000000003E-10</v>
      </c>
      <c r="G251">
        <f t="shared" si="33"/>
        <v>3.3594861176194286E-10</v>
      </c>
      <c r="H251">
        <f t="shared" si="34"/>
        <v>1377936324.7127936</v>
      </c>
      <c r="I251">
        <f t="shared" si="35"/>
        <v>-925831590.76723337</v>
      </c>
      <c r="K251">
        <f t="shared" si="41"/>
        <v>1660082121.2896628</v>
      </c>
      <c r="L251">
        <f t="shared" si="42"/>
        <v>-0.59161502179304126</v>
      </c>
      <c r="M251">
        <f t="shared" si="36"/>
        <v>-1</v>
      </c>
    </row>
    <row r="252" spans="1:13" x14ac:dyDescent="0.15">
      <c r="A252" s="2">
        <f t="shared" si="37"/>
        <v>0</v>
      </c>
      <c r="B252" s="2">
        <f t="shared" si="38"/>
        <v>2.0000000000000001E-13</v>
      </c>
      <c r="C252" s="2">
        <f t="shared" si="39"/>
        <v>5.0000000000000003E-10</v>
      </c>
      <c r="E252">
        <f t="shared" si="43"/>
        <v>1780.5276423382973</v>
      </c>
      <c r="F252">
        <f t="shared" si="40"/>
        <v>5.0000000000000003E-10</v>
      </c>
      <c r="G252">
        <f t="shared" si="33"/>
        <v>3.5610552846765946E-10</v>
      </c>
      <c r="H252">
        <f t="shared" si="34"/>
        <v>1326924650.3004568</v>
      </c>
      <c r="I252">
        <f t="shared" si="35"/>
        <v>-945050407.6640166</v>
      </c>
      <c r="K252">
        <f t="shared" si="41"/>
        <v>1629063933.8592312</v>
      </c>
      <c r="L252">
        <f t="shared" si="42"/>
        <v>-0.61887437791761368</v>
      </c>
      <c r="M252">
        <f t="shared" si="36"/>
        <v>-1</v>
      </c>
    </row>
    <row r="253" spans="1:13" x14ac:dyDescent="0.15">
      <c r="A253" s="2">
        <f t="shared" si="37"/>
        <v>0</v>
      </c>
      <c r="B253" s="2">
        <f t="shared" si="38"/>
        <v>2.0000000000000001E-13</v>
      </c>
      <c r="C253" s="2">
        <f t="shared" si="39"/>
        <v>5.0000000000000003E-10</v>
      </c>
      <c r="E253">
        <f t="shared" si="43"/>
        <v>1887.3593008785951</v>
      </c>
      <c r="F253">
        <f t="shared" si="40"/>
        <v>5.0000000000000003E-10</v>
      </c>
      <c r="G253">
        <f t="shared" si="33"/>
        <v>3.7747186017571907E-10</v>
      </c>
      <c r="H253">
        <f t="shared" si="34"/>
        <v>1273934018.7378099</v>
      </c>
      <c r="I253">
        <f t="shared" si="35"/>
        <v>-961748487.58818078</v>
      </c>
      <c r="K253">
        <f t="shared" si="41"/>
        <v>1596204259.3213499</v>
      </c>
      <c r="L253">
        <f t="shared" si="42"/>
        <v>-0.64665758902755421</v>
      </c>
      <c r="M253">
        <f t="shared" si="36"/>
        <v>-1</v>
      </c>
    </row>
    <row r="254" spans="1:13" x14ac:dyDescent="0.15">
      <c r="A254" s="2">
        <f t="shared" si="37"/>
        <v>0</v>
      </c>
      <c r="B254" s="2">
        <f t="shared" si="38"/>
        <v>2.0000000000000001E-13</v>
      </c>
      <c r="C254" s="2">
        <f t="shared" si="39"/>
        <v>5.0000000000000003E-10</v>
      </c>
      <c r="E254">
        <f t="shared" si="43"/>
        <v>2000.600858931311</v>
      </c>
      <c r="F254">
        <f t="shared" si="40"/>
        <v>5.0000000000000003E-10</v>
      </c>
      <c r="G254">
        <f t="shared" si="33"/>
        <v>4.001201717862622E-10</v>
      </c>
      <c r="H254">
        <f t="shared" si="34"/>
        <v>1219226266.132272</v>
      </c>
      <c r="I254">
        <f t="shared" si="35"/>
        <v>-975674046.10233545</v>
      </c>
      <c r="K254">
        <f t="shared" si="41"/>
        <v>1561554524.2688594</v>
      </c>
      <c r="L254">
        <f t="shared" si="42"/>
        <v>-0.67488747600162757</v>
      </c>
      <c r="M254">
        <f t="shared" si="36"/>
        <v>-1</v>
      </c>
    </row>
    <row r="255" spans="1:13" x14ac:dyDescent="0.15">
      <c r="A255" s="2">
        <f t="shared" si="37"/>
        <v>0</v>
      </c>
      <c r="B255" s="2">
        <f t="shared" si="38"/>
        <v>2.0000000000000001E-13</v>
      </c>
      <c r="C255" s="2">
        <f t="shared" si="39"/>
        <v>5.0000000000000003E-10</v>
      </c>
      <c r="E255">
        <f t="shared" si="43"/>
        <v>2120.6369104671899</v>
      </c>
      <c r="F255">
        <f t="shared" si="40"/>
        <v>5.0000000000000003E-10</v>
      </c>
      <c r="G255">
        <f t="shared" si="33"/>
        <v>4.2412738209343797E-10</v>
      </c>
      <c r="H255">
        <f t="shared" si="34"/>
        <v>1163104367.3349807</v>
      </c>
      <c r="I255">
        <f t="shared" si="35"/>
        <v>-986608820.83845949</v>
      </c>
      <c r="K255">
        <f t="shared" si="41"/>
        <v>1525191376.4082069</v>
      </c>
      <c r="L255">
        <f t="shared" si="42"/>
        <v>-0.70347999193981137</v>
      </c>
      <c r="M255">
        <f t="shared" si="36"/>
        <v>-1</v>
      </c>
    </row>
    <row r="256" spans="1:13" x14ac:dyDescent="0.15">
      <c r="A256" s="2">
        <f t="shared" si="37"/>
        <v>0</v>
      </c>
      <c r="B256" s="2">
        <f t="shared" si="38"/>
        <v>2.0000000000000001E-13</v>
      </c>
      <c r="C256" s="2">
        <f t="shared" si="39"/>
        <v>5.0000000000000003E-10</v>
      </c>
      <c r="E256">
        <f t="shared" si="43"/>
        <v>2247.8751250952214</v>
      </c>
      <c r="F256">
        <f t="shared" si="40"/>
        <v>5.0000000000000003E-10</v>
      </c>
      <c r="G256">
        <f t="shared" si="33"/>
        <v>4.4957502501904431E-10</v>
      </c>
      <c r="H256">
        <f t="shared" si="34"/>
        <v>1105906706.4806447</v>
      </c>
      <c r="I256">
        <f t="shared" si="35"/>
        <v>-994376070.46952951</v>
      </c>
      <c r="K256">
        <f t="shared" si="41"/>
        <v>1487216666.4481976</v>
      </c>
      <c r="L256">
        <f t="shared" si="42"/>
        <v>-0.73234531766325683</v>
      </c>
      <c r="M256">
        <f t="shared" si="36"/>
        <v>-1</v>
      </c>
    </row>
    <row r="257" spans="1:13" x14ac:dyDescent="0.15">
      <c r="A257" s="2">
        <f t="shared" si="37"/>
        <v>0</v>
      </c>
      <c r="B257" s="2">
        <f t="shared" si="38"/>
        <v>2.0000000000000001E-13</v>
      </c>
      <c r="C257" s="2">
        <f t="shared" si="39"/>
        <v>5.0000000000000003E-10</v>
      </c>
      <c r="E257">
        <f t="shared" si="43"/>
        <v>2382.7476326009346</v>
      </c>
      <c r="F257">
        <f t="shared" si="40"/>
        <v>5.0000000000000003E-10</v>
      </c>
      <c r="G257">
        <f t="shared" si="33"/>
        <v>4.7654952652018697E-10</v>
      </c>
      <c r="H257">
        <f t="shared" si="34"/>
        <v>1047999528.6402211</v>
      </c>
      <c r="I257">
        <f t="shared" si="35"/>
        <v>-998847358.33375299</v>
      </c>
      <c r="K257">
        <f t="shared" si="41"/>
        <v>1447756560.0888991</v>
      </c>
      <c r="L257">
        <f t="shared" si="42"/>
        <v>-0.76138917378103477</v>
      </c>
      <c r="M257">
        <f t="shared" si="36"/>
        <v>-1</v>
      </c>
    </row>
    <row r="258" spans="1:13" x14ac:dyDescent="0.15">
      <c r="A258" s="2">
        <f t="shared" si="37"/>
        <v>0</v>
      </c>
      <c r="B258" s="2">
        <f t="shared" si="38"/>
        <v>2.0000000000000001E-13</v>
      </c>
      <c r="C258" s="2">
        <f t="shared" si="39"/>
        <v>5.0000000000000003E-10</v>
      </c>
      <c r="E258">
        <f t="shared" si="43"/>
        <v>2525.7124905569908</v>
      </c>
      <c r="F258">
        <f t="shared" si="40"/>
        <v>5.0000000000000003E-10</v>
      </c>
      <c r="G258">
        <f t="shared" si="33"/>
        <v>5.0514249811139823E-10</v>
      </c>
      <c r="H258">
        <f t="shared" si="34"/>
        <v>989767891.5820657</v>
      </c>
      <c r="I258">
        <f t="shared" si="35"/>
        <v>-999947650.60843241</v>
      </c>
      <c r="K258">
        <f t="shared" si="41"/>
        <v>1406959766.0075896</v>
      </c>
      <c r="L258">
        <f t="shared" si="42"/>
        <v>-0.79051430688239321</v>
      </c>
      <c r="M258">
        <f t="shared" si="36"/>
        <v>-1</v>
      </c>
    </row>
    <row r="259" spans="1:13" x14ac:dyDescent="0.15">
      <c r="A259" s="2">
        <f t="shared" si="37"/>
        <v>0</v>
      </c>
      <c r="B259" s="2">
        <f t="shared" si="38"/>
        <v>2.0000000000000001E-13</v>
      </c>
      <c r="C259" s="2">
        <f t="shared" si="39"/>
        <v>5.0000000000000003E-10</v>
      </c>
      <c r="E259">
        <f t="shared" si="43"/>
        <v>2677.2552399904102</v>
      </c>
      <c r="F259">
        <f t="shared" si="40"/>
        <v>5.0000000000000003E-10</v>
      </c>
      <c r="G259">
        <f t="shared" si="33"/>
        <v>5.3545104799808206E-10</v>
      </c>
      <c r="H259">
        <f t="shared" si="34"/>
        <v>931605571.77311563</v>
      </c>
      <c r="I259">
        <f t="shared" si="35"/>
        <v>-997658359.45353436</v>
      </c>
      <c r="K259">
        <f t="shared" si="41"/>
        <v>1364994924.366472</v>
      </c>
      <c r="L259">
        <f t="shared" si="42"/>
        <v>-0.81962209506544426</v>
      </c>
      <c r="M259">
        <f t="shared" si="36"/>
        <v>-1</v>
      </c>
    </row>
    <row r="260" spans="1:13" x14ac:dyDescent="0.15">
      <c r="A260" s="2">
        <f t="shared" si="37"/>
        <v>0</v>
      </c>
      <c r="B260" s="2">
        <f t="shared" si="38"/>
        <v>2.0000000000000001E-13</v>
      </c>
      <c r="C260" s="2">
        <f t="shared" si="39"/>
        <v>5.0000000000000003E-10</v>
      </c>
      <c r="E260">
        <f t="shared" si="43"/>
        <v>2837.890554389835</v>
      </c>
      <c r="F260">
        <f t="shared" si="40"/>
        <v>5.0000000000000003E-10</v>
      </c>
      <c r="G260">
        <f t="shared" ref="G260:G323" si="44">B260*E$4:E$65536</f>
        <v>5.67578110877967E-10</v>
      </c>
      <c r="H260">
        <f t="shared" ref="H260:H323" si="45">F260/(F260^2+G260^2)</f>
        <v>873904476.92317545</v>
      </c>
      <c r="I260">
        <f t="shared" ref="I260:I323" si="46">-G260/(F260^2+G260^2)</f>
        <v>-992018104.19970763</v>
      </c>
      <c r="K260">
        <f t="shared" si="41"/>
        <v>1322047258.5525644</v>
      </c>
      <c r="L260">
        <f t="shared" si="42"/>
        <v>-0.84861420923743791</v>
      </c>
      <c r="M260">
        <f t="shared" ref="M260:M323" si="47">SIGN(L260)</f>
        <v>-1</v>
      </c>
    </row>
    <row r="261" spans="1:13" x14ac:dyDescent="0.15">
      <c r="A261" s="2">
        <f t="shared" ref="A261:A324" si="48">A260</f>
        <v>0</v>
      </c>
      <c r="B261" s="2">
        <f t="shared" ref="B261:B324" si="49">B260</f>
        <v>2.0000000000000001E-13</v>
      </c>
      <c r="C261" s="2">
        <f t="shared" ref="C261:C324" si="50">C260</f>
        <v>5.0000000000000003E-10</v>
      </c>
      <c r="E261">
        <f t="shared" si="43"/>
        <v>3008.1639876532254</v>
      </c>
      <c r="F261">
        <f t="shared" ref="F261:F324" si="51">-A261*E261^2+C261</f>
        <v>5.0000000000000003E-10</v>
      </c>
      <c r="G261">
        <f t="shared" si="44"/>
        <v>6.016327975306451E-10</v>
      </c>
      <c r="H261">
        <f t="shared" si="45"/>
        <v>817044164.7606287</v>
      </c>
      <c r="I261">
        <f t="shared" si="46"/>
        <v>-983121133.10205257</v>
      </c>
      <c r="K261">
        <f t="shared" ref="K261:K324" si="52">1/SQRT(F261^2+G261^2)</f>
        <v>1278314644.1785204</v>
      </c>
      <c r="L261">
        <f t="shared" ref="L261:L324" si="53">-ATAN(G261/F261)</f>
        <v>-0.87739426243656293</v>
      </c>
      <c r="M261">
        <f t="shared" si="47"/>
        <v>-1</v>
      </c>
    </row>
    <row r="262" spans="1:13" x14ac:dyDescent="0.15">
      <c r="A262" s="2">
        <f t="shared" si="48"/>
        <v>0</v>
      </c>
      <c r="B262" s="2">
        <f t="shared" si="49"/>
        <v>2.0000000000000001E-13</v>
      </c>
      <c r="C262" s="2">
        <f t="shared" si="50"/>
        <v>5.0000000000000003E-10</v>
      </c>
      <c r="E262">
        <f t="shared" si="43"/>
        <v>3188.6538269124189</v>
      </c>
      <c r="F262">
        <f t="shared" si="51"/>
        <v>5.0000000000000003E-10</v>
      </c>
      <c r="G262">
        <f t="shared" si="44"/>
        <v>6.3773076538248379E-10</v>
      </c>
      <c r="H262">
        <f t="shared" si="45"/>
        <v>761382057.47081232</v>
      </c>
      <c r="I262">
        <f t="shared" si="46"/>
        <v>-971113524.51870275</v>
      </c>
      <c r="K262">
        <f t="shared" si="52"/>
        <v>1234003288.0594869</v>
      </c>
      <c r="L262">
        <f t="shared" si="53"/>
        <v>-0.9058693803285286</v>
      </c>
      <c r="M262">
        <f t="shared" si="47"/>
        <v>-1</v>
      </c>
    </row>
    <row r="263" spans="1:13" x14ac:dyDescent="0.15">
      <c r="A263" s="2">
        <f t="shared" si="48"/>
        <v>0</v>
      </c>
      <c r="B263" s="2">
        <f t="shared" si="49"/>
        <v>2.0000000000000001E-13</v>
      </c>
      <c r="C263" s="2">
        <f t="shared" si="50"/>
        <v>5.0000000000000003E-10</v>
      </c>
      <c r="E263">
        <f t="shared" ref="E263:E326" si="54">E262*1.06</f>
        <v>3379.9730565271643</v>
      </c>
      <c r="F263">
        <f t="shared" si="51"/>
        <v>5.0000000000000003E-10</v>
      </c>
      <c r="G263">
        <f t="shared" si="44"/>
        <v>6.7599461130543289E-10</v>
      </c>
      <c r="H263">
        <f t="shared" si="45"/>
        <v>707244874.82268977</v>
      </c>
      <c r="I263">
        <f t="shared" si="46"/>
        <v>-956187448.5070473</v>
      </c>
      <c r="K263">
        <f t="shared" si="52"/>
        <v>1189323231.777375</v>
      </c>
      <c r="L263">
        <f t="shared" si="53"/>
        <v>-0.93395163191490127</v>
      </c>
      <c r="M263">
        <f t="shared" si="47"/>
        <v>-1</v>
      </c>
    </row>
    <row r="264" spans="1:13" x14ac:dyDescent="0.15">
      <c r="A264" s="2">
        <f t="shared" si="48"/>
        <v>0</v>
      </c>
      <c r="B264" s="2">
        <f t="shared" si="49"/>
        <v>2.0000000000000001E-13</v>
      </c>
      <c r="C264" s="2">
        <f t="shared" si="50"/>
        <v>5.0000000000000003E-10</v>
      </c>
      <c r="E264">
        <f t="shared" si="54"/>
        <v>3582.7714399187944</v>
      </c>
      <c r="F264">
        <f t="shared" si="51"/>
        <v>5.0000000000000003E-10</v>
      </c>
      <c r="G264">
        <f t="shared" si="44"/>
        <v>7.1655428798375889E-10</v>
      </c>
      <c r="H264">
        <f t="shared" si="45"/>
        <v>654921695.99508452</v>
      </c>
      <c r="I264">
        <f t="shared" si="46"/>
        <v>-938573899.11774719</v>
      </c>
      <c r="K264">
        <f t="shared" si="52"/>
        <v>1144483897.6543834</v>
      </c>
      <c r="L264">
        <f t="shared" si="53"/>
        <v>-0.96155926965876559</v>
      </c>
      <c r="M264">
        <f t="shared" si="47"/>
        <v>-1</v>
      </c>
    </row>
    <row r="265" spans="1:13" x14ac:dyDescent="0.15">
      <c r="A265" s="2">
        <f t="shared" si="48"/>
        <v>0</v>
      </c>
      <c r="B265" s="2">
        <f t="shared" si="49"/>
        <v>2.0000000000000001E-13</v>
      </c>
      <c r="C265" s="2">
        <f t="shared" si="50"/>
        <v>5.0000000000000003E-10</v>
      </c>
      <c r="E265">
        <f t="shared" si="54"/>
        <v>3797.7377263139224</v>
      </c>
      <c r="F265">
        <f t="shared" si="51"/>
        <v>5.0000000000000003E-10</v>
      </c>
      <c r="G265">
        <f t="shared" si="44"/>
        <v>7.5954754526278448E-10</v>
      </c>
      <c r="H265">
        <f t="shared" si="45"/>
        <v>604658916.16653478</v>
      </c>
      <c r="I265">
        <f t="shared" si="46"/>
        <v>-918534390.99109459</v>
      </c>
      <c r="K265">
        <f t="shared" si="52"/>
        <v>1099689880.0721364</v>
      </c>
      <c r="L265">
        <f t="shared" si="53"/>
        <v>-0.98861774152244941</v>
      </c>
      <c r="M265">
        <f t="shared" si="47"/>
        <v>-1</v>
      </c>
    </row>
    <row r="266" spans="1:13" x14ac:dyDescent="0.15">
      <c r="A266" s="2">
        <f t="shared" si="48"/>
        <v>0</v>
      </c>
      <c r="B266" s="2">
        <f t="shared" si="49"/>
        <v>2.0000000000000001E-13</v>
      </c>
      <c r="C266" s="2">
        <f t="shared" si="50"/>
        <v>5.0000000000000003E-10</v>
      </c>
      <c r="E266">
        <f t="shared" si="54"/>
        <v>4025.601989892758</v>
      </c>
      <c r="F266">
        <f t="shared" si="51"/>
        <v>5.0000000000000003E-10</v>
      </c>
      <c r="G266">
        <f t="shared" si="44"/>
        <v>8.0512039797855166E-10</v>
      </c>
      <c r="H266">
        <f t="shared" si="45"/>
        <v>556657207.8536104</v>
      </c>
      <c r="I266">
        <f t="shared" si="46"/>
        <v>-896352145.44945621</v>
      </c>
      <c r="K266">
        <f t="shared" si="52"/>
        <v>1055137154.9268941</v>
      </c>
      <c r="L266">
        <f t="shared" si="53"/>
        <v>-1.0150604523797433</v>
      </c>
      <c r="M266">
        <f t="shared" si="47"/>
        <v>-1</v>
      </c>
    </row>
    <row r="267" spans="1:13" x14ac:dyDescent="0.15">
      <c r="A267" s="2">
        <f t="shared" si="48"/>
        <v>0</v>
      </c>
      <c r="B267" s="2">
        <f t="shared" si="49"/>
        <v>2.0000000000000001E-13</v>
      </c>
      <c r="C267" s="2">
        <f t="shared" si="50"/>
        <v>5.0000000000000003E-10</v>
      </c>
      <c r="E267">
        <f t="shared" si="54"/>
        <v>4267.1381092863239</v>
      </c>
      <c r="F267">
        <f t="shared" si="51"/>
        <v>5.0000000000000003E-10</v>
      </c>
      <c r="G267">
        <f t="shared" si="44"/>
        <v>8.5342762185726477E-10</v>
      </c>
      <c r="H267">
        <f t="shared" si="45"/>
        <v>511070447.34291238</v>
      </c>
      <c r="I267">
        <f t="shared" si="46"/>
        <v>-872323272.95478034</v>
      </c>
      <c r="K267">
        <f t="shared" si="52"/>
        <v>1011009839.064796</v>
      </c>
      <c r="L267">
        <f t="shared" si="53"/>
        <v>-1.04082926741297</v>
      </c>
      <c r="M267">
        <f t="shared" si="47"/>
        <v>-1</v>
      </c>
    </row>
    <row r="268" spans="1:13" x14ac:dyDescent="0.15">
      <c r="A268" s="2">
        <f t="shared" si="48"/>
        <v>0</v>
      </c>
      <c r="B268" s="2">
        <f t="shared" si="49"/>
        <v>2.0000000000000001E-13</v>
      </c>
      <c r="C268" s="2">
        <f t="shared" si="50"/>
        <v>5.0000000000000003E-10</v>
      </c>
      <c r="E268">
        <f t="shared" si="54"/>
        <v>4523.1663958435038</v>
      </c>
      <c r="F268">
        <f t="shared" si="51"/>
        <v>5.0000000000000003E-10</v>
      </c>
      <c r="G268">
        <f t="shared" si="44"/>
        <v>9.0463327916870079E-10</v>
      </c>
      <c r="H268">
        <f t="shared" si="45"/>
        <v>468006438.77940637</v>
      </c>
      <c r="I268">
        <f t="shared" si="46"/>
        <v>-846748398.77016032</v>
      </c>
      <c r="K268">
        <f t="shared" si="52"/>
        <v>967477585.04205799</v>
      </c>
      <c r="L268">
        <f t="shared" si="53"/>
        <v>-1.0658747640856505</v>
      </c>
      <c r="M268">
        <f t="shared" si="47"/>
        <v>-1</v>
      </c>
    </row>
    <row r="269" spans="1:13" x14ac:dyDescent="0.15">
      <c r="A269" s="2">
        <f t="shared" si="48"/>
        <v>0</v>
      </c>
      <c r="B269" s="2">
        <f t="shared" si="49"/>
        <v>2.0000000000000001E-13</v>
      </c>
      <c r="C269" s="2">
        <f t="shared" si="50"/>
        <v>5.0000000000000003E-10</v>
      </c>
      <c r="E269">
        <f t="shared" si="54"/>
        <v>4794.5563795941143</v>
      </c>
      <c r="F269">
        <f t="shared" si="51"/>
        <v>5.0000000000000003E-10</v>
      </c>
      <c r="G269">
        <f t="shared" si="44"/>
        <v>9.5891127591882286E-10</v>
      </c>
      <c r="H269">
        <f t="shared" si="45"/>
        <v>427529172.88190353</v>
      </c>
      <c r="I269">
        <f t="shared" si="46"/>
        <v>-819925089.32141018</v>
      </c>
      <c r="K269">
        <f t="shared" si="52"/>
        <v>924693649.68285966</v>
      </c>
      <c r="L269">
        <f t="shared" si="53"/>
        <v>-1.0901562510527569</v>
      </c>
      <c r="M269">
        <f t="shared" si="47"/>
        <v>-1</v>
      </c>
    </row>
    <row r="270" spans="1:13" x14ac:dyDescent="0.15">
      <c r="A270" s="2">
        <f t="shared" si="48"/>
        <v>0</v>
      </c>
      <c r="B270" s="2">
        <f t="shared" si="49"/>
        <v>2.0000000000000001E-13</v>
      </c>
      <c r="C270" s="2">
        <f t="shared" si="50"/>
        <v>5.0000000000000003E-10</v>
      </c>
      <c r="E270">
        <f t="shared" si="54"/>
        <v>5082.2297623697614</v>
      </c>
      <c r="F270">
        <f t="shared" si="51"/>
        <v>5.0000000000000003E-10</v>
      </c>
      <c r="G270">
        <f t="shared" si="44"/>
        <v>1.0164459524739523E-9</v>
      </c>
      <c r="H270">
        <f t="shared" si="45"/>
        <v>389662298.40747833</v>
      </c>
      <c r="I270">
        <f t="shared" si="46"/>
        <v>-792141332.09595752</v>
      </c>
      <c r="K270">
        <f t="shared" si="52"/>
        <v>882793632.0652504</v>
      </c>
      <c r="L270">
        <f t="shared" si="53"/>
        <v>-1.1136415812817333</v>
      </c>
      <c r="M270">
        <f t="shared" si="47"/>
        <v>-1</v>
      </c>
    </row>
    <row r="271" spans="1:13" x14ac:dyDescent="0.15">
      <c r="A271" s="2">
        <f t="shared" si="48"/>
        <v>0</v>
      </c>
      <c r="B271" s="2">
        <f t="shared" si="49"/>
        <v>2.0000000000000001E-13</v>
      </c>
      <c r="C271" s="2">
        <f t="shared" si="50"/>
        <v>5.0000000000000003E-10</v>
      </c>
      <c r="E271">
        <f t="shared" si="54"/>
        <v>5387.1635481119474</v>
      </c>
      <c r="F271">
        <f t="shared" si="51"/>
        <v>5.0000000000000003E-10</v>
      </c>
      <c r="G271">
        <f t="shared" si="44"/>
        <v>1.0774327096223895E-9</v>
      </c>
      <c r="H271">
        <f t="shared" si="45"/>
        <v>354393461.58944476</v>
      </c>
      <c r="I271">
        <f t="shared" si="46"/>
        <v>-763670215.18554735</v>
      </c>
      <c r="K271">
        <f t="shared" si="52"/>
        <v>841894840.92663825</v>
      </c>
      <c r="L271">
        <f t="shared" si="53"/>
        <v>-1.1363067924595383</v>
      </c>
      <c r="M271">
        <f t="shared" si="47"/>
        <v>-1</v>
      </c>
    </row>
    <row r="272" spans="1:13" x14ac:dyDescent="0.15">
      <c r="A272" s="2">
        <f t="shared" si="48"/>
        <v>0</v>
      </c>
      <c r="B272" s="2">
        <f t="shared" si="49"/>
        <v>2.0000000000000001E-13</v>
      </c>
      <c r="C272" s="2">
        <f t="shared" si="50"/>
        <v>5.0000000000000003E-10</v>
      </c>
      <c r="E272">
        <f t="shared" si="54"/>
        <v>5710.3933609986643</v>
      </c>
      <c r="F272">
        <f t="shared" si="51"/>
        <v>5.0000000000000003E-10</v>
      </c>
      <c r="G272">
        <f t="shared" si="44"/>
        <v>1.1420786721997329E-9</v>
      </c>
      <c r="H272">
        <f t="shared" si="45"/>
        <v>321679176.93686664</v>
      </c>
      <c r="I272">
        <f t="shared" si="46"/>
        <v>-734765854.54071915</v>
      </c>
      <c r="K272">
        <f t="shared" si="52"/>
        <v>802096224.82201803</v>
      </c>
      <c r="L272">
        <f t="shared" si="53"/>
        <v>-1.1581356105578993</v>
      </c>
      <c r="M272">
        <f t="shared" si="47"/>
        <v>-1</v>
      </c>
    </row>
    <row r="273" spans="1:13" x14ac:dyDescent="0.15">
      <c r="A273" s="2">
        <f t="shared" si="48"/>
        <v>0</v>
      </c>
      <c r="B273" s="2">
        <f t="shared" si="49"/>
        <v>2.0000000000000001E-13</v>
      </c>
      <c r="C273" s="2">
        <f t="shared" si="50"/>
        <v>5.0000000000000003E-10</v>
      </c>
      <c r="E273">
        <f t="shared" si="54"/>
        <v>6053.0169626585848</v>
      </c>
      <c r="F273">
        <f t="shared" si="51"/>
        <v>5.0000000000000003E-10</v>
      </c>
      <c r="G273">
        <f t="shared" si="44"/>
        <v>1.2106033925317169E-9</v>
      </c>
      <c r="H273">
        <f t="shared" si="45"/>
        <v>291449924.63395751</v>
      </c>
      <c r="I273">
        <f t="shared" si="46"/>
        <v>-705660535.02996433</v>
      </c>
      <c r="K273">
        <f t="shared" si="52"/>
        <v>763478781.15106452</v>
      </c>
      <c r="L273">
        <f t="shared" si="53"/>
        <v>-1.1791188525900709</v>
      </c>
      <c r="M273">
        <f t="shared" si="47"/>
        <v>-1</v>
      </c>
    </row>
    <row r="274" spans="1:13" x14ac:dyDescent="0.15">
      <c r="A274" s="2">
        <f t="shared" si="48"/>
        <v>0</v>
      </c>
      <c r="B274" s="2">
        <f t="shared" si="49"/>
        <v>2.0000000000000001E-13</v>
      </c>
      <c r="C274" s="2">
        <f t="shared" si="50"/>
        <v>5.0000000000000003E-10</v>
      </c>
      <c r="E274">
        <f t="shared" si="54"/>
        <v>6416.1979804181001</v>
      </c>
      <c r="F274">
        <f t="shared" si="51"/>
        <v>5.0000000000000003E-10</v>
      </c>
      <c r="G274">
        <f t="shared" si="44"/>
        <v>1.28323959608362E-9</v>
      </c>
      <c r="H274">
        <f t="shared" si="45"/>
        <v>263615217.05753225</v>
      </c>
      <c r="I274">
        <f t="shared" si="46"/>
        <v>-676562969.31680691</v>
      </c>
      <c r="K274">
        <f t="shared" si="52"/>
        <v>726106351.79363668</v>
      </c>
      <c r="L274">
        <f t="shared" si="53"/>
        <v>-1.199253762649787</v>
      </c>
      <c r="M274">
        <f t="shared" si="47"/>
        <v>-1</v>
      </c>
    </row>
    <row r="275" spans="1:13" x14ac:dyDescent="0.15">
      <c r="A275" s="2">
        <f t="shared" si="48"/>
        <v>0</v>
      </c>
      <c r="B275" s="2">
        <f t="shared" si="49"/>
        <v>2.0000000000000001E-13</v>
      </c>
      <c r="C275" s="2">
        <f t="shared" si="50"/>
        <v>5.0000000000000003E-10</v>
      </c>
      <c r="E275">
        <f t="shared" si="54"/>
        <v>6801.1698592431867</v>
      </c>
      <c r="F275">
        <f t="shared" si="51"/>
        <v>5.0000000000000003E-10</v>
      </c>
      <c r="G275">
        <f t="shared" si="44"/>
        <v>1.3602339718486373E-9</v>
      </c>
      <c r="H275">
        <f t="shared" si="45"/>
        <v>238068431.79715049</v>
      </c>
      <c r="I275">
        <f t="shared" si="46"/>
        <v>-647657537.11042881</v>
      </c>
      <c r="K275">
        <f t="shared" si="52"/>
        <v>690026712.23243308</v>
      </c>
      <c r="L275">
        <f t="shared" si="53"/>
        <v>-1.2185433118736881</v>
      </c>
      <c r="M275">
        <f t="shared" si="47"/>
        <v>-1</v>
      </c>
    </row>
    <row r="276" spans="1:13" x14ac:dyDescent="0.15">
      <c r="A276" s="2">
        <f t="shared" si="48"/>
        <v>0</v>
      </c>
      <c r="B276" s="2">
        <f t="shared" si="49"/>
        <v>2.0000000000000001E-13</v>
      </c>
      <c r="C276" s="2">
        <f t="shared" si="50"/>
        <v>5.0000000000000003E-10</v>
      </c>
      <c r="E276">
        <f t="shared" si="54"/>
        <v>7209.2400507977782</v>
      </c>
      <c r="F276">
        <f t="shared" si="51"/>
        <v>5.0000000000000003E-10</v>
      </c>
      <c r="G276">
        <f t="shared" si="44"/>
        <v>1.4418480101595557E-9</v>
      </c>
      <c r="H276">
        <f t="shared" si="45"/>
        <v>214691264.45251307</v>
      </c>
      <c r="I276">
        <f t="shared" si="46"/>
        <v>-619104344.8989898</v>
      </c>
      <c r="K276">
        <f t="shared" si="52"/>
        <v>655272865.99173796</v>
      </c>
      <c r="L276">
        <f t="shared" si="53"/>
        <v>-1.2369954885942793</v>
      </c>
      <c r="M276">
        <f t="shared" si="47"/>
        <v>-1</v>
      </c>
    </row>
    <row r="277" spans="1:13" x14ac:dyDescent="0.15">
      <c r="A277" s="2">
        <f t="shared" si="48"/>
        <v>0</v>
      </c>
      <c r="B277" s="2">
        <f t="shared" si="49"/>
        <v>2.0000000000000001E-13</v>
      </c>
      <c r="C277" s="2">
        <f t="shared" si="50"/>
        <v>5.0000000000000003E-10</v>
      </c>
      <c r="E277">
        <f t="shared" si="54"/>
        <v>7641.794453845645</v>
      </c>
      <c r="F277">
        <f t="shared" si="51"/>
        <v>5.0000000000000003E-10</v>
      </c>
      <c r="G277">
        <f t="shared" si="44"/>
        <v>1.528358890769129E-9</v>
      </c>
      <c r="H277">
        <f t="shared" si="45"/>
        <v>193357706.5342426</v>
      </c>
      <c r="I277">
        <f t="shared" si="46"/>
        <v>-591039939.76067555</v>
      </c>
      <c r="K277">
        <f t="shared" si="52"/>
        <v>621864465.19196212</v>
      </c>
      <c r="L277">
        <f t="shared" si="53"/>
        <v>-1.2546226001629686</v>
      </c>
      <c r="M277">
        <f t="shared" si="47"/>
        <v>-1</v>
      </c>
    </row>
    <row r="278" spans="1:13" x14ac:dyDescent="0.15">
      <c r="A278" s="2">
        <f t="shared" si="48"/>
        <v>0</v>
      </c>
      <c r="B278" s="2">
        <f t="shared" si="49"/>
        <v>2.0000000000000001E-13</v>
      </c>
      <c r="C278" s="2">
        <f t="shared" si="50"/>
        <v>5.0000000000000003E-10</v>
      </c>
      <c r="E278">
        <f t="shared" si="54"/>
        <v>8100.3021210763836</v>
      </c>
      <c r="F278">
        <f t="shared" si="51"/>
        <v>5.0000000000000003E-10</v>
      </c>
      <c r="G278">
        <f t="shared" si="44"/>
        <v>1.6200604242152767E-9</v>
      </c>
      <c r="H278">
        <f t="shared" si="45"/>
        <v>173937498.90253732</v>
      </c>
      <c r="I278">
        <f t="shared" si="46"/>
        <v>-563578516.51797771</v>
      </c>
      <c r="K278">
        <f t="shared" si="52"/>
        <v>589809289.3512907</v>
      </c>
      <c r="L278">
        <f t="shared" si="53"/>
        <v>-1.2714406031323413</v>
      </c>
      <c r="M278">
        <f t="shared" si="47"/>
        <v>-1</v>
      </c>
    </row>
    <row r="279" spans="1:13" x14ac:dyDescent="0.15">
      <c r="A279" s="2">
        <f t="shared" si="48"/>
        <v>0</v>
      </c>
      <c r="B279" s="2">
        <f t="shared" si="49"/>
        <v>2.0000000000000001E-13</v>
      </c>
      <c r="C279" s="2">
        <f t="shared" si="50"/>
        <v>5.0000000000000003E-10</v>
      </c>
      <c r="E279">
        <f t="shared" si="54"/>
        <v>8586.3202483409677</v>
      </c>
      <c r="F279">
        <f t="shared" si="51"/>
        <v>5.0000000000000003E-10</v>
      </c>
      <c r="G279">
        <f t="shared" si="44"/>
        <v>1.7172640496681936E-9</v>
      </c>
      <c r="H279">
        <f t="shared" si="45"/>
        <v>156299047.79962927</v>
      </c>
      <c r="I279">
        <f t="shared" si="46"/>
        <v>-536813471.56734782</v>
      </c>
      <c r="K279">
        <f t="shared" si="52"/>
        <v>559104726.86184525</v>
      </c>
      <c r="L279">
        <f t="shared" si="53"/>
        <v>-1.2874684739928091</v>
      </c>
      <c r="M279">
        <f t="shared" si="47"/>
        <v>-1</v>
      </c>
    </row>
    <row r="280" spans="1:13" x14ac:dyDescent="0.15">
      <c r="A280" s="2">
        <f t="shared" si="48"/>
        <v>0</v>
      </c>
      <c r="B280" s="2">
        <f t="shared" si="49"/>
        <v>2.0000000000000001E-13</v>
      </c>
      <c r="C280" s="2">
        <f t="shared" si="50"/>
        <v>5.0000000000000003E-10</v>
      </c>
      <c r="E280">
        <f t="shared" si="54"/>
        <v>9101.4994632414255</v>
      </c>
      <c r="F280">
        <f t="shared" si="51"/>
        <v>5.0000000000000003E-10</v>
      </c>
      <c r="G280">
        <f t="shared" si="44"/>
        <v>1.820299892648285E-9</v>
      </c>
      <c r="H280">
        <f t="shared" si="45"/>
        <v>140311818.35380927</v>
      </c>
      <c r="I280">
        <f t="shared" si="46"/>
        <v>-510819175.77344936</v>
      </c>
      <c r="K280">
        <f t="shared" si="52"/>
        <v>529739215.75395811</v>
      </c>
      <c r="L280">
        <f t="shared" si="53"/>
        <v>-1.3027276286548655</v>
      </c>
      <c r="M280">
        <f t="shared" si="47"/>
        <v>-1</v>
      </c>
    </row>
    <row r="281" spans="1:13" x14ac:dyDescent="0.15">
      <c r="A281" s="2">
        <f t="shared" si="48"/>
        <v>0</v>
      </c>
      <c r="B281" s="2">
        <f t="shared" si="49"/>
        <v>2.0000000000000001E-13</v>
      </c>
      <c r="C281" s="2">
        <f t="shared" si="50"/>
        <v>5.0000000000000003E-10</v>
      </c>
      <c r="E281">
        <f t="shared" si="54"/>
        <v>9647.5894310359108</v>
      </c>
      <c r="F281">
        <f t="shared" si="51"/>
        <v>5.0000000000000003E-10</v>
      </c>
      <c r="G281">
        <f t="shared" si="44"/>
        <v>1.9295178862071822E-9</v>
      </c>
      <c r="H281">
        <f t="shared" si="45"/>
        <v>125848240.00446191</v>
      </c>
      <c r="I281">
        <f t="shared" si="46"/>
        <v>-485652860.07260692</v>
      </c>
      <c r="K281">
        <f t="shared" si="52"/>
        <v>501693611.68837285</v>
      </c>
      <c r="L281">
        <f t="shared" si="53"/>
        <v>-1.3172413954574724</v>
      </c>
      <c r="M281">
        <f t="shared" si="47"/>
        <v>-1</v>
      </c>
    </row>
    <row r="282" spans="1:13" x14ac:dyDescent="0.15">
      <c r="A282" s="2">
        <f t="shared" si="48"/>
        <v>0</v>
      </c>
      <c r="B282" s="2">
        <f t="shared" si="49"/>
        <v>2.0000000000000001E-13</v>
      </c>
      <c r="C282" s="2">
        <f t="shared" si="50"/>
        <v>5.0000000000000003E-10</v>
      </c>
      <c r="E282">
        <f t="shared" si="54"/>
        <v>10226.444796898066</v>
      </c>
      <c r="F282">
        <f t="shared" si="51"/>
        <v>5.0000000000000003E-10</v>
      </c>
      <c r="G282">
        <f t="shared" si="44"/>
        <v>2.0452889593796133E-9</v>
      </c>
      <c r="H282">
        <f t="shared" si="45"/>
        <v>112785170.68855545</v>
      </c>
      <c r="I282">
        <f t="shared" si="46"/>
        <v>-461356528.78209525</v>
      </c>
      <c r="K282">
        <f t="shared" si="52"/>
        <v>474942461.12251413</v>
      </c>
      <c r="L282">
        <f t="shared" si="53"/>
        <v>-1.3310345436973203</v>
      </c>
      <c r="M282">
        <f t="shared" si="47"/>
        <v>-1</v>
      </c>
    </row>
    <row r="283" spans="1:13" x14ac:dyDescent="0.15">
      <c r="A283" s="2">
        <f t="shared" si="48"/>
        <v>0</v>
      </c>
      <c r="B283" s="2">
        <f t="shared" si="49"/>
        <v>2.0000000000000001E-13</v>
      </c>
      <c r="C283" s="2">
        <f t="shared" si="50"/>
        <v>5.0000000000000003E-10</v>
      </c>
      <c r="E283">
        <f t="shared" si="54"/>
        <v>10840.03148471195</v>
      </c>
      <c r="F283">
        <f t="shared" si="51"/>
        <v>5.0000000000000003E-10</v>
      </c>
      <c r="G283">
        <f t="shared" si="44"/>
        <v>2.16800629694239E-9</v>
      </c>
      <c r="H283">
        <f t="shared" si="45"/>
        <v>101004973.14918435</v>
      </c>
      <c r="I283">
        <f t="shared" si="46"/>
        <v>-437958835.61985731</v>
      </c>
      <c r="K283">
        <f t="shared" si="52"/>
        <v>449455166.06038547</v>
      </c>
      <c r="L283">
        <f t="shared" si="53"/>
        <v>-1.3441328674931889</v>
      </c>
      <c r="M283">
        <f t="shared" si="47"/>
        <v>-1</v>
      </c>
    </row>
    <row r="284" spans="1:13" x14ac:dyDescent="0.15">
      <c r="A284" s="2">
        <f t="shared" si="48"/>
        <v>0</v>
      </c>
      <c r="B284" s="2">
        <f t="shared" si="49"/>
        <v>2.0000000000000001E-13</v>
      </c>
      <c r="C284" s="2">
        <f t="shared" si="50"/>
        <v>5.0000000000000003E-10</v>
      </c>
      <c r="E284">
        <f t="shared" si="54"/>
        <v>11490.433373794667</v>
      </c>
      <c r="F284">
        <f t="shared" si="51"/>
        <v>5.0000000000000003E-10</v>
      </c>
      <c r="G284">
        <f t="shared" si="44"/>
        <v>2.2980866747589336E-9</v>
      </c>
      <c r="H284">
        <f t="shared" si="45"/>
        <v>90396258.721354067</v>
      </c>
      <c r="I284">
        <f t="shared" si="46"/>
        <v>-415476875.23120964</v>
      </c>
      <c r="K284">
        <f t="shared" si="52"/>
        <v>425197033.67110658</v>
      </c>
      <c r="L284">
        <f t="shared" si="53"/>
        <v>-1.3565628231712792</v>
      </c>
      <c r="M284">
        <f t="shared" si="47"/>
        <v>-1</v>
      </c>
    </row>
    <row r="285" spans="1:13" x14ac:dyDescent="0.15">
      <c r="A285" s="2">
        <f t="shared" si="48"/>
        <v>0</v>
      </c>
      <c r="B285" s="2">
        <f t="shared" si="49"/>
        <v>2.0000000000000001E-13</v>
      </c>
      <c r="C285" s="2">
        <f t="shared" si="50"/>
        <v>5.0000000000000003E-10</v>
      </c>
      <c r="E285">
        <f t="shared" si="54"/>
        <v>12179.859376222348</v>
      </c>
      <c r="F285">
        <f t="shared" si="51"/>
        <v>5.0000000000000003E-10</v>
      </c>
      <c r="G285">
        <f t="shared" si="44"/>
        <v>2.4359718752444695E-9</v>
      </c>
      <c r="H285">
        <f t="shared" si="45"/>
        <v>80854352.666487738</v>
      </c>
      <c r="I285">
        <f t="shared" si="46"/>
        <v>-393917858.17332363</v>
      </c>
      <c r="K285">
        <f t="shared" si="52"/>
        <v>402130209.42597127</v>
      </c>
      <c r="L285">
        <f t="shared" si="53"/>
        <v>-1.3683512172095267</v>
      </c>
      <c r="M285">
        <f t="shared" si="47"/>
        <v>-1</v>
      </c>
    </row>
    <row r="286" spans="1:13" x14ac:dyDescent="0.15">
      <c r="A286" s="2">
        <f t="shared" si="48"/>
        <v>0</v>
      </c>
      <c r="B286" s="2">
        <f t="shared" si="49"/>
        <v>2.0000000000000001E-13</v>
      </c>
      <c r="C286" s="2">
        <f t="shared" si="50"/>
        <v>5.0000000000000003E-10</v>
      </c>
      <c r="E286">
        <f t="shared" si="54"/>
        <v>12910.65093879569</v>
      </c>
      <c r="F286">
        <f t="shared" si="51"/>
        <v>5.0000000000000003E-10</v>
      </c>
      <c r="G286">
        <f t="shared" si="44"/>
        <v>2.5821301877591382E-9</v>
      </c>
      <c r="H286">
        <f t="shared" si="45"/>
        <v>72281531.64037928</v>
      </c>
      <c r="I286">
        <f t="shared" si="46"/>
        <v>-373280649.73218131</v>
      </c>
      <c r="K286">
        <f t="shared" si="52"/>
        <v>380214496.41058999</v>
      </c>
      <c r="L286">
        <f t="shared" si="53"/>
        <v>-1.3795249410327057</v>
      </c>
      <c r="M286">
        <f t="shared" si="47"/>
        <v>-1</v>
      </c>
    </row>
    <row r="287" spans="1:13" x14ac:dyDescent="0.15">
      <c r="A287" s="2">
        <f t="shared" si="48"/>
        <v>0</v>
      </c>
      <c r="B287" s="2">
        <f t="shared" si="49"/>
        <v>2.0000000000000001E-13</v>
      </c>
      <c r="C287" s="2">
        <f t="shared" si="50"/>
        <v>5.0000000000000003E-10</v>
      </c>
      <c r="E287">
        <f t="shared" si="54"/>
        <v>13685.289995123432</v>
      </c>
      <c r="F287">
        <f t="shared" si="51"/>
        <v>5.0000000000000003E-10</v>
      </c>
      <c r="G287">
        <f t="shared" si="44"/>
        <v>2.7370579990246865E-9</v>
      </c>
      <c r="H287">
        <f t="shared" si="45"/>
        <v>64587079.06346602</v>
      </c>
      <c r="I287">
        <f t="shared" si="46"/>
        <v>-353557162.76859903</v>
      </c>
      <c r="K287">
        <f t="shared" si="52"/>
        <v>359408066.30754966</v>
      </c>
      <c r="L287">
        <f t="shared" si="53"/>
        <v>-1.3901107485274817</v>
      </c>
      <c r="M287">
        <f t="shared" si="47"/>
        <v>-1</v>
      </c>
    </row>
    <row r="288" spans="1:13" x14ac:dyDescent="0.15">
      <c r="A288" s="2">
        <f t="shared" si="48"/>
        <v>0</v>
      </c>
      <c r="B288" s="2">
        <f t="shared" si="49"/>
        <v>2.0000000000000001E-13</v>
      </c>
      <c r="C288" s="2">
        <f t="shared" si="50"/>
        <v>5.0000000000000003E-10</v>
      </c>
      <c r="E288">
        <f t="shared" si="54"/>
        <v>14506.40739483084</v>
      </c>
      <c r="F288">
        <f t="shared" si="51"/>
        <v>5.0000000000000003E-10</v>
      </c>
      <c r="G288">
        <f t="shared" si="44"/>
        <v>2.9012814789661679E-9</v>
      </c>
      <c r="H288">
        <f t="shared" si="45"/>
        <v>57687198.690839045</v>
      </c>
      <c r="I288">
        <f t="shared" si="46"/>
        <v>-334733602.27034533</v>
      </c>
      <c r="K288">
        <f t="shared" si="52"/>
        <v>339668069.41730344</v>
      </c>
      <c r="L288">
        <f t="shared" si="53"/>
        <v>-1.400135071975227</v>
      </c>
      <c r="M288">
        <f t="shared" si="47"/>
        <v>-1</v>
      </c>
    </row>
    <row r="289" spans="1:13" x14ac:dyDescent="0.15">
      <c r="A289" s="2">
        <f t="shared" si="48"/>
        <v>0</v>
      </c>
      <c r="B289" s="2">
        <f t="shared" si="49"/>
        <v>2.0000000000000001E-13</v>
      </c>
      <c r="C289" s="2">
        <f t="shared" si="50"/>
        <v>5.0000000000000003E-10</v>
      </c>
      <c r="E289">
        <f t="shared" si="54"/>
        <v>15376.79183852069</v>
      </c>
      <c r="F289">
        <f t="shared" si="51"/>
        <v>5.0000000000000003E-10</v>
      </c>
      <c r="G289">
        <f t="shared" si="44"/>
        <v>3.0753583677041383E-9</v>
      </c>
      <c r="H289">
        <f t="shared" si="45"/>
        <v>51504821.044382036</v>
      </c>
      <c r="I289">
        <f t="shared" si="46"/>
        <v>-316791564.75188893</v>
      </c>
      <c r="K289">
        <f t="shared" si="52"/>
        <v>320951152.18482089</v>
      </c>
      <c r="L289">
        <f t="shared" si="53"/>
        <v>-1.4096238721168144</v>
      </c>
      <c r="M289">
        <f t="shared" si="47"/>
        <v>-1</v>
      </c>
    </row>
    <row r="290" spans="1:13" x14ac:dyDescent="0.15">
      <c r="A290" s="2">
        <f t="shared" si="48"/>
        <v>0</v>
      </c>
      <c r="B290" s="2">
        <f t="shared" si="49"/>
        <v>2.0000000000000001E-13</v>
      </c>
      <c r="C290" s="2">
        <f t="shared" si="50"/>
        <v>5.0000000000000003E-10</v>
      </c>
      <c r="E290">
        <f t="shared" si="54"/>
        <v>16299.399348831932</v>
      </c>
      <c r="F290">
        <f t="shared" si="51"/>
        <v>5.0000000000000003E-10</v>
      </c>
      <c r="G290">
        <f t="shared" si="44"/>
        <v>3.2598798697663866E-9</v>
      </c>
      <c r="H290">
        <f t="shared" si="45"/>
        <v>45969331.90920002</v>
      </c>
      <c r="I290">
        <f t="shared" si="46"/>
        <v>-299708999.43482149</v>
      </c>
      <c r="K290">
        <f t="shared" si="52"/>
        <v>303213891.20289338</v>
      </c>
      <c r="L290">
        <f t="shared" si="53"/>
        <v>-1.4186025182140203</v>
      </c>
      <c r="M290">
        <f t="shared" si="47"/>
        <v>-1</v>
      </c>
    </row>
    <row r="291" spans="1:13" x14ac:dyDescent="0.15">
      <c r="A291" s="2">
        <f t="shared" si="48"/>
        <v>0</v>
      </c>
      <c r="B291" s="2">
        <f t="shared" si="49"/>
        <v>2.0000000000000001E-13</v>
      </c>
      <c r="C291" s="2">
        <f t="shared" si="50"/>
        <v>5.0000000000000003E-10</v>
      </c>
      <c r="E291">
        <f t="shared" si="54"/>
        <v>17277.363309761848</v>
      </c>
      <c r="F291">
        <f t="shared" si="51"/>
        <v>5.0000000000000003E-10</v>
      </c>
      <c r="G291">
        <f t="shared" si="44"/>
        <v>3.4554726619523697E-9</v>
      </c>
      <c r="H291">
        <f t="shared" si="45"/>
        <v>41016247.026205823</v>
      </c>
      <c r="I291">
        <f t="shared" si="46"/>
        <v>-283461040.5898788</v>
      </c>
      <c r="K291">
        <f t="shared" si="52"/>
        <v>286413152.7224468</v>
      </c>
      <c r="L291">
        <f t="shared" si="53"/>
        <v>-1.4270956942126931</v>
      </c>
      <c r="M291">
        <f t="shared" si="47"/>
        <v>-1</v>
      </c>
    </row>
    <row r="292" spans="1:13" x14ac:dyDescent="0.15">
      <c r="A292" s="2">
        <f t="shared" si="48"/>
        <v>0</v>
      </c>
      <c r="B292" s="2">
        <f t="shared" si="49"/>
        <v>2.0000000000000001E-13</v>
      </c>
      <c r="C292" s="2">
        <f t="shared" si="50"/>
        <v>5.0000000000000003E-10</v>
      </c>
      <c r="E292">
        <f t="shared" si="54"/>
        <v>18314.005108347559</v>
      </c>
      <c r="F292">
        <f t="shared" si="51"/>
        <v>5.0000000000000003E-10</v>
      </c>
      <c r="G292">
        <f t="shared" si="44"/>
        <v>3.6628010216695121E-9</v>
      </c>
      <c r="H292">
        <f t="shared" si="45"/>
        <v>36586852.553246677</v>
      </c>
      <c r="I292">
        <f t="shared" si="46"/>
        <v>-268020721.82340741</v>
      </c>
      <c r="K292">
        <f t="shared" si="52"/>
        <v>270506386.44308078</v>
      </c>
      <c r="L292">
        <f t="shared" si="53"/>
        <v>-1.4351273274087863</v>
      </c>
      <c r="M292">
        <f t="shared" si="47"/>
        <v>-1</v>
      </c>
    </row>
    <row r="293" spans="1:13" x14ac:dyDescent="0.15">
      <c r="A293" s="2">
        <f t="shared" si="48"/>
        <v>0</v>
      </c>
      <c r="B293" s="2">
        <f t="shared" si="49"/>
        <v>2.0000000000000001E-13</v>
      </c>
      <c r="C293" s="2">
        <f t="shared" si="50"/>
        <v>5.0000000000000003E-10</v>
      </c>
      <c r="E293">
        <f t="shared" si="54"/>
        <v>19412.845414848412</v>
      </c>
      <c r="F293">
        <f t="shared" si="51"/>
        <v>5.0000000000000003E-10</v>
      </c>
      <c r="G293">
        <f t="shared" si="44"/>
        <v>3.8825690829696828E-9</v>
      </c>
      <c r="H293">
        <f t="shared" si="45"/>
        <v>32627826.870577604</v>
      </c>
      <c r="I293">
        <f t="shared" si="46"/>
        <v>-253359583.70438409</v>
      </c>
      <c r="K293">
        <f t="shared" si="52"/>
        <v>255451861.88625675</v>
      </c>
      <c r="L293">
        <f t="shared" si="53"/>
        <v>-1.4427205363430775</v>
      </c>
      <c r="M293">
        <f t="shared" si="47"/>
        <v>-1</v>
      </c>
    </row>
    <row r="294" spans="1:13" x14ac:dyDescent="0.15">
      <c r="A294" s="2">
        <f t="shared" si="48"/>
        <v>0</v>
      </c>
      <c r="B294" s="2">
        <f t="shared" si="49"/>
        <v>2.0000000000000001E-13</v>
      </c>
      <c r="C294" s="2">
        <f t="shared" si="50"/>
        <v>5.0000000000000003E-10</v>
      </c>
      <c r="E294">
        <f t="shared" si="54"/>
        <v>20577.616139739319</v>
      </c>
      <c r="F294">
        <f t="shared" si="51"/>
        <v>5.0000000000000003E-10</v>
      </c>
      <c r="G294">
        <f t="shared" si="44"/>
        <v>4.1155232279478641E-9</v>
      </c>
      <c r="H294">
        <f t="shared" si="45"/>
        <v>29090855.87723273</v>
      </c>
      <c r="I294">
        <f t="shared" si="46"/>
        <v>-239448186.16726986</v>
      </c>
      <c r="K294">
        <f t="shared" si="52"/>
        <v>241208855.04986227</v>
      </c>
      <c r="L294">
        <f t="shared" si="53"/>
        <v>-1.4498975949841459</v>
      </c>
      <c r="M294">
        <f t="shared" si="47"/>
        <v>-1</v>
      </c>
    </row>
    <row r="295" spans="1:13" x14ac:dyDescent="0.15">
      <c r="A295" s="2">
        <f t="shared" si="48"/>
        <v>0</v>
      </c>
      <c r="B295" s="2">
        <f t="shared" si="49"/>
        <v>2.0000000000000001E-13</v>
      </c>
      <c r="C295" s="2">
        <f t="shared" si="50"/>
        <v>5.0000000000000003E-10</v>
      </c>
      <c r="E295">
        <f t="shared" si="54"/>
        <v>21812.273108123678</v>
      </c>
      <c r="F295">
        <f t="shared" si="51"/>
        <v>5.0000000000000003E-10</v>
      </c>
      <c r="G295">
        <f t="shared" si="44"/>
        <v>4.362454621624736E-9</v>
      </c>
      <c r="H295">
        <f t="shared" si="45"/>
        <v>25932251.036276508</v>
      </c>
      <c r="I295">
        <f t="shared" si="46"/>
        <v>-226256536.7646746</v>
      </c>
      <c r="K295">
        <f t="shared" si="52"/>
        <v>227737792.36778647</v>
      </c>
      <c r="L295">
        <f t="shared" si="53"/>
        <v>-1.4566799105878763</v>
      </c>
      <c r="M295">
        <f t="shared" si="47"/>
        <v>-1</v>
      </c>
    </row>
    <row r="296" spans="1:13" x14ac:dyDescent="0.15">
      <c r="A296" s="2">
        <f t="shared" si="48"/>
        <v>0</v>
      </c>
      <c r="B296" s="2">
        <f t="shared" si="49"/>
        <v>2.0000000000000001E-13</v>
      </c>
      <c r="C296" s="2">
        <f t="shared" si="50"/>
        <v>5.0000000000000003E-10</v>
      </c>
      <c r="E296">
        <f t="shared" si="54"/>
        <v>23121.009494611098</v>
      </c>
      <c r="F296">
        <f t="shared" si="51"/>
        <v>5.0000000000000003E-10</v>
      </c>
      <c r="G296">
        <f t="shared" si="44"/>
        <v>4.6242018989222196E-9</v>
      </c>
      <c r="H296">
        <f t="shared" si="45"/>
        <v>23112577.033935923</v>
      </c>
      <c r="I296">
        <f t="shared" si="46"/>
        <v>-213754445.21862513</v>
      </c>
      <c r="K296">
        <f t="shared" si="52"/>
        <v>215000358.29707783</v>
      </c>
      <c r="L296">
        <f t="shared" si="53"/>
        <v>-1.463088012935774</v>
      </c>
      <c r="M296">
        <f t="shared" si="47"/>
        <v>-1</v>
      </c>
    </row>
    <row r="297" spans="1:13" x14ac:dyDescent="0.15">
      <c r="A297" s="2">
        <f t="shared" si="48"/>
        <v>0</v>
      </c>
      <c r="B297" s="2">
        <f t="shared" si="49"/>
        <v>2.0000000000000001E-13</v>
      </c>
      <c r="C297" s="2">
        <f t="shared" si="50"/>
        <v>5.0000000000000003E-10</v>
      </c>
      <c r="E297">
        <f t="shared" si="54"/>
        <v>24508.270064287764</v>
      </c>
      <c r="F297">
        <f t="shared" si="51"/>
        <v>5.0000000000000003E-10</v>
      </c>
      <c r="G297">
        <f t="shared" si="44"/>
        <v>4.9016540128575527E-9</v>
      </c>
      <c r="H297">
        <f t="shared" si="45"/>
        <v>20596293.965793364</v>
      </c>
      <c r="I297">
        <f t="shared" si="46"/>
        <v>-201911813.93484965</v>
      </c>
      <c r="K297">
        <f t="shared" si="52"/>
        <v>202959572.16053328</v>
      </c>
      <c r="L297">
        <f t="shared" si="53"/>
        <v>-1.4691415529476659</v>
      </c>
      <c r="M297">
        <f t="shared" si="47"/>
        <v>-1</v>
      </c>
    </row>
    <row r="298" spans="1:13" x14ac:dyDescent="0.15">
      <c r="A298" s="2">
        <f t="shared" si="48"/>
        <v>0</v>
      </c>
      <c r="B298" s="2">
        <f t="shared" si="49"/>
        <v>2.0000000000000001E-13</v>
      </c>
      <c r="C298" s="2">
        <f t="shared" si="50"/>
        <v>5.0000000000000003E-10</v>
      </c>
      <c r="E298">
        <f t="shared" si="54"/>
        <v>25978.766268145031</v>
      </c>
      <c r="F298">
        <f t="shared" si="51"/>
        <v>5.0000000000000003E-10</v>
      </c>
      <c r="G298">
        <f t="shared" si="44"/>
        <v>5.1957532536290066E-9</v>
      </c>
      <c r="H298">
        <f t="shared" si="45"/>
        <v>18351417.395133633</v>
      </c>
      <c r="I298">
        <f t="shared" si="46"/>
        <v>-190698873.27893904</v>
      </c>
      <c r="K298">
        <f t="shared" si="52"/>
        <v>191579839.20618388</v>
      </c>
      <c r="L298">
        <f t="shared" si="53"/>
        <v>-1.4748593089334241</v>
      </c>
      <c r="M298">
        <f t="shared" si="47"/>
        <v>-1</v>
      </c>
    </row>
    <row r="299" spans="1:13" x14ac:dyDescent="0.15">
      <c r="A299" s="2">
        <f t="shared" si="48"/>
        <v>0</v>
      </c>
      <c r="B299" s="2">
        <f t="shared" si="49"/>
        <v>2.0000000000000001E-13</v>
      </c>
      <c r="C299" s="2">
        <f t="shared" si="50"/>
        <v>5.0000000000000003E-10</v>
      </c>
      <c r="E299">
        <f t="shared" si="54"/>
        <v>27537.492244233734</v>
      </c>
      <c r="F299">
        <f t="shared" si="51"/>
        <v>5.0000000000000003E-10</v>
      </c>
      <c r="G299">
        <f t="shared" si="44"/>
        <v>5.5074984488467466E-9</v>
      </c>
      <c r="H299">
        <f t="shared" si="45"/>
        <v>16349198.387940424</v>
      </c>
      <c r="I299">
        <f t="shared" si="46"/>
        <v>-180086369.52293923</v>
      </c>
      <c r="K299">
        <f t="shared" si="52"/>
        <v>180826980.22109658</v>
      </c>
      <c r="L299">
        <f t="shared" si="53"/>
        <v>-1.480259198991748</v>
      </c>
      <c r="M299">
        <f t="shared" si="47"/>
        <v>-1</v>
      </c>
    </row>
    <row r="300" spans="1:13" x14ac:dyDescent="0.15">
      <c r="A300" s="2">
        <f t="shared" si="48"/>
        <v>0</v>
      </c>
      <c r="B300" s="2">
        <f t="shared" si="49"/>
        <v>2.0000000000000001E-13</v>
      </c>
      <c r="C300" s="2">
        <f t="shared" si="50"/>
        <v>5.0000000000000003E-10</v>
      </c>
      <c r="E300">
        <f t="shared" si="54"/>
        <v>29189.741778887761</v>
      </c>
      <c r="F300">
        <f t="shared" si="51"/>
        <v>5.0000000000000003E-10</v>
      </c>
      <c r="G300">
        <f t="shared" si="44"/>
        <v>5.8379483557775522E-9</v>
      </c>
      <c r="H300">
        <f t="shared" si="45"/>
        <v>14563824.663411049</v>
      </c>
      <c r="I300">
        <f t="shared" si="46"/>
        <v>-170045712.49518618</v>
      </c>
      <c r="K300">
        <f t="shared" si="52"/>
        <v>170668243.4632234</v>
      </c>
      <c r="L300">
        <f t="shared" si="53"/>
        <v>-1.4853582982816183</v>
      </c>
      <c r="M300">
        <f t="shared" si="47"/>
        <v>-1</v>
      </c>
    </row>
    <row r="301" spans="1:13" x14ac:dyDescent="0.15">
      <c r="A301" s="2">
        <f t="shared" si="48"/>
        <v>0</v>
      </c>
      <c r="B301" s="2">
        <f t="shared" si="49"/>
        <v>2.0000000000000001E-13</v>
      </c>
      <c r="C301" s="2">
        <f t="shared" si="50"/>
        <v>5.0000000000000003E-10</v>
      </c>
      <c r="E301">
        <f t="shared" si="54"/>
        <v>30941.126285621027</v>
      </c>
      <c r="F301">
        <f t="shared" si="51"/>
        <v>5.0000000000000003E-10</v>
      </c>
      <c r="G301">
        <f t="shared" si="44"/>
        <v>6.1882252571242059E-9</v>
      </c>
      <c r="H301">
        <f t="shared" si="45"/>
        <v>12972143.260808578</v>
      </c>
      <c r="I301">
        <f t="shared" si="46"/>
        <v>-160549089.13113838</v>
      </c>
      <c r="K301">
        <f t="shared" si="52"/>
        <v>161072302.15532762</v>
      </c>
      <c r="L301">
        <f t="shared" si="53"/>
        <v>-1.490172860084644</v>
      </c>
      <c r="M301">
        <f t="shared" si="47"/>
        <v>-1</v>
      </c>
    </row>
    <row r="302" spans="1:13" x14ac:dyDescent="0.15">
      <c r="A302" s="2">
        <f t="shared" si="48"/>
        <v>0</v>
      </c>
      <c r="B302" s="2">
        <f t="shared" si="49"/>
        <v>2.0000000000000001E-13</v>
      </c>
      <c r="C302" s="2">
        <f t="shared" si="50"/>
        <v>5.0000000000000003E-10</v>
      </c>
      <c r="E302">
        <f t="shared" si="54"/>
        <v>32797.593862758287</v>
      </c>
      <c r="F302">
        <f t="shared" si="51"/>
        <v>5.0000000000000003E-10</v>
      </c>
      <c r="G302">
        <f t="shared" si="44"/>
        <v>6.5595187725516576E-9</v>
      </c>
      <c r="H302">
        <f t="shared" si="45"/>
        <v>11553404.571304886</v>
      </c>
      <c r="I302">
        <f t="shared" si="46"/>
        <v>-151569548.34471706</v>
      </c>
      <c r="K302">
        <f t="shared" si="52"/>
        <v>152009240.31982321</v>
      </c>
      <c r="L302">
        <f t="shared" si="53"/>
        <v>-1.4947183397456092</v>
      </c>
      <c r="M302">
        <f t="shared" si="47"/>
        <v>-1</v>
      </c>
    </row>
    <row r="303" spans="1:13" x14ac:dyDescent="0.15">
      <c r="A303" s="2">
        <f t="shared" si="48"/>
        <v>0</v>
      </c>
      <c r="B303" s="2">
        <f t="shared" si="49"/>
        <v>2.0000000000000001E-13</v>
      </c>
      <c r="C303" s="2">
        <f t="shared" si="50"/>
        <v>5.0000000000000003E-10</v>
      </c>
      <c r="E303">
        <f t="shared" si="54"/>
        <v>34765.449494523789</v>
      </c>
      <c r="F303">
        <f t="shared" si="51"/>
        <v>5.0000000000000003E-10</v>
      </c>
      <c r="G303">
        <f t="shared" si="44"/>
        <v>6.9530898989047583E-9</v>
      </c>
      <c r="H303">
        <f t="shared" si="45"/>
        <v>10289027.181251066</v>
      </c>
      <c r="I303">
        <f t="shared" si="46"/>
        <v>-143081061.92702654</v>
      </c>
      <c r="K303">
        <f t="shared" si="52"/>
        <v>143450529.32109427</v>
      </c>
      <c r="L303">
        <f t="shared" si="53"/>
        <v>-1.4990094207258684</v>
      </c>
      <c r="M303">
        <f t="shared" si="47"/>
        <v>-1</v>
      </c>
    </row>
    <row r="304" spans="1:13" x14ac:dyDescent="0.15">
      <c r="A304" s="2">
        <f t="shared" si="48"/>
        <v>0</v>
      </c>
      <c r="B304" s="2">
        <f t="shared" si="49"/>
        <v>2.0000000000000001E-13</v>
      </c>
      <c r="C304" s="2">
        <f t="shared" si="50"/>
        <v>5.0000000000000003E-10</v>
      </c>
      <c r="E304">
        <f t="shared" si="54"/>
        <v>36851.376464195222</v>
      </c>
      <c r="F304">
        <f t="shared" si="51"/>
        <v>5.0000000000000003E-10</v>
      </c>
      <c r="G304">
        <f t="shared" si="44"/>
        <v>7.3702752928390446E-9</v>
      </c>
      <c r="H304">
        <f t="shared" si="45"/>
        <v>9162382.6905768532</v>
      </c>
      <c r="I304">
        <f t="shared" si="46"/>
        <v>-135058565.5357894</v>
      </c>
      <c r="K304">
        <f t="shared" si="52"/>
        <v>135368997.11955357</v>
      </c>
      <c r="L304">
        <f t="shared" si="53"/>
        <v>-1.5030600421318345</v>
      </c>
      <c r="M304">
        <f t="shared" si="47"/>
        <v>-1</v>
      </c>
    </row>
    <row r="305" spans="1:13" x14ac:dyDescent="0.15">
      <c r="A305" s="2">
        <f t="shared" si="48"/>
        <v>0</v>
      </c>
      <c r="B305" s="2">
        <f t="shared" si="49"/>
        <v>2.0000000000000001E-13</v>
      </c>
      <c r="C305" s="2">
        <f t="shared" si="50"/>
        <v>5.0000000000000003E-10</v>
      </c>
      <c r="E305">
        <f t="shared" si="54"/>
        <v>39062.459052046936</v>
      </c>
      <c r="F305">
        <f t="shared" si="51"/>
        <v>5.0000000000000003E-10</v>
      </c>
      <c r="G305">
        <f t="shared" si="44"/>
        <v>7.8124918104093868E-9</v>
      </c>
      <c r="H305">
        <f t="shared" si="45"/>
        <v>8158599.4813065734</v>
      </c>
      <c r="I305">
        <f t="shared" si="46"/>
        <v>-127477983.26423575</v>
      </c>
      <c r="K305">
        <f t="shared" si="52"/>
        <v>127738791.92560554</v>
      </c>
      <c r="L305">
        <f t="shared" si="53"/>
        <v>-1.5068834271906426</v>
      </c>
      <c r="M305">
        <f t="shared" si="47"/>
        <v>-1</v>
      </c>
    </row>
    <row r="306" spans="1:13" x14ac:dyDescent="0.15">
      <c r="A306" s="2">
        <f t="shared" si="48"/>
        <v>0</v>
      </c>
      <c r="B306" s="2">
        <f t="shared" si="49"/>
        <v>2.0000000000000001E-13</v>
      </c>
      <c r="C306" s="2">
        <f t="shared" si="50"/>
        <v>5.0000000000000003E-10</v>
      </c>
      <c r="E306">
        <f t="shared" si="54"/>
        <v>41406.206595169751</v>
      </c>
      <c r="F306">
        <f t="shared" si="51"/>
        <v>5.0000000000000003E-10</v>
      </c>
      <c r="G306">
        <f t="shared" si="44"/>
        <v>8.281241319033951E-9</v>
      </c>
      <c r="H306">
        <f t="shared" si="45"/>
        <v>7264384.2954670461</v>
      </c>
      <c r="I306">
        <f t="shared" si="46"/>
        <v>-120316238.76992607</v>
      </c>
      <c r="K306">
        <f t="shared" si="52"/>
        <v>120535341.66763742</v>
      </c>
      <c r="L306">
        <f t="shared" si="53"/>
        <v>-1.510492112239165</v>
      </c>
      <c r="M306">
        <f t="shared" si="47"/>
        <v>-1</v>
      </c>
    </row>
    <row r="307" spans="1:13" x14ac:dyDescent="0.15">
      <c r="A307" s="2">
        <f t="shared" si="48"/>
        <v>0</v>
      </c>
      <c r="B307" s="2">
        <f t="shared" si="49"/>
        <v>2.0000000000000001E-13</v>
      </c>
      <c r="C307" s="2">
        <f t="shared" si="50"/>
        <v>5.0000000000000003E-10</v>
      </c>
      <c r="E307">
        <f t="shared" si="54"/>
        <v>43890.578990879942</v>
      </c>
      <c r="F307">
        <f t="shared" si="51"/>
        <v>5.0000000000000003E-10</v>
      </c>
      <c r="G307">
        <f t="shared" si="44"/>
        <v>8.7781157981759888E-9</v>
      </c>
      <c r="H307">
        <f t="shared" si="45"/>
        <v>6467860.4217960658</v>
      </c>
      <c r="I307">
        <f t="shared" si="46"/>
        <v>-113551255.49793051</v>
      </c>
      <c r="K307">
        <f t="shared" si="52"/>
        <v>113735310.45190905</v>
      </c>
      <c r="L307">
        <f t="shared" si="53"/>
        <v>-1.5138979758727349</v>
      </c>
      <c r="M307">
        <f t="shared" si="47"/>
        <v>-1</v>
      </c>
    </row>
    <row r="308" spans="1:13" x14ac:dyDescent="0.15">
      <c r="A308" s="2">
        <f t="shared" si="48"/>
        <v>0</v>
      </c>
      <c r="B308" s="2">
        <f t="shared" si="49"/>
        <v>2.0000000000000001E-13</v>
      </c>
      <c r="C308" s="2">
        <f t="shared" si="50"/>
        <v>5.0000000000000003E-10</v>
      </c>
      <c r="E308">
        <f t="shared" si="54"/>
        <v>46524.013730332743</v>
      </c>
      <c r="F308">
        <f t="shared" si="51"/>
        <v>5.0000000000000003E-10</v>
      </c>
      <c r="G308">
        <f t="shared" si="44"/>
        <v>9.3048027460665482E-9</v>
      </c>
      <c r="H308">
        <f t="shared" si="45"/>
        <v>5758421.2727800608</v>
      </c>
      <c r="I308">
        <f t="shared" si="46"/>
        <v>-107161948.14394388</v>
      </c>
      <c r="K308">
        <f t="shared" si="52"/>
        <v>107316552.98955572</v>
      </c>
      <c r="L308">
        <f t="shared" si="53"/>
        <v>-1.5171122679679834</v>
      </c>
      <c r="M308">
        <f t="shared" si="47"/>
        <v>-1</v>
      </c>
    </row>
    <row r="309" spans="1:13" x14ac:dyDescent="0.15">
      <c r="A309" s="2">
        <f t="shared" si="48"/>
        <v>0</v>
      </c>
      <c r="B309" s="2">
        <f t="shared" si="49"/>
        <v>2.0000000000000001E-13</v>
      </c>
      <c r="C309" s="2">
        <f t="shared" si="50"/>
        <v>5.0000000000000003E-10</v>
      </c>
      <c r="E309">
        <f t="shared" si="54"/>
        <v>49315.454554152711</v>
      </c>
      <c r="F309">
        <f t="shared" si="51"/>
        <v>5.0000000000000003E-10</v>
      </c>
      <c r="G309">
        <f t="shared" si="44"/>
        <v>9.8630909108305433E-9</v>
      </c>
      <c r="H309">
        <f t="shared" si="45"/>
        <v>5126598.1465742216</v>
      </c>
      <c r="I309">
        <f t="shared" si="46"/>
        <v>-101128207.16591382</v>
      </c>
      <c r="K309">
        <f t="shared" si="52"/>
        <v>101258067.79288474</v>
      </c>
      <c r="L309">
        <f t="shared" si="53"/>
        <v>-1.5201456383516794</v>
      </c>
      <c r="M309">
        <f t="shared" si="47"/>
        <v>-1</v>
      </c>
    </row>
    <row r="310" spans="1:13" x14ac:dyDescent="0.15">
      <c r="A310" s="2">
        <f t="shared" si="48"/>
        <v>0</v>
      </c>
      <c r="B310" s="2">
        <f t="shared" si="49"/>
        <v>2.0000000000000001E-13</v>
      </c>
      <c r="C310" s="2">
        <f t="shared" si="50"/>
        <v>5.0000000000000003E-10</v>
      </c>
      <c r="E310">
        <f t="shared" si="54"/>
        <v>52274.381827401878</v>
      </c>
      <c r="F310">
        <f t="shared" si="51"/>
        <v>5.0000000000000003E-10</v>
      </c>
      <c r="G310">
        <f t="shared" si="44"/>
        <v>1.0454876365480375E-8</v>
      </c>
      <c r="H310">
        <f t="shared" si="45"/>
        <v>4563941.0035139592</v>
      </c>
      <c r="I310">
        <f t="shared" si="46"/>
        <v>-95430877.862169757</v>
      </c>
      <c r="K310">
        <f t="shared" si="52"/>
        <v>95539949.796029925</v>
      </c>
      <c r="L310">
        <f t="shared" si="53"/>
        <v>-1.5230081649358049</v>
      </c>
      <c r="M310">
        <f t="shared" si="47"/>
        <v>-1</v>
      </c>
    </row>
    <row r="311" spans="1:13" x14ac:dyDescent="0.15">
      <c r="A311" s="2">
        <f t="shared" si="48"/>
        <v>0</v>
      </c>
      <c r="B311" s="2">
        <f t="shared" si="49"/>
        <v>2.0000000000000001E-13</v>
      </c>
      <c r="C311" s="2">
        <f t="shared" si="50"/>
        <v>5.0000000000000003E-10</v>
      </c>
      <c r="E311">
        <f t="shared" si="54"/>
        <v>55410.844737045991</v>
      </c>
      <c r="F311">
        <f t="shared" si="51"/>
        <v>5.0000000000000003E-10</v>
      </c>
      <c r="G311">
        <f t="shared" si="44"/>
        <v>1.1082168947409199E-8</v>
      </c>
      <c r="H311">
        <f t="shared" si="45"/>
        <v>4062911.137338981</v>
      </c>
      <c r="I311">
        <f t="shared" si="46"/>
        <v>-90051735.284602091</v>
      </c>
      <c r="K311">
        <f t="shared" si="52"/>
        <v>90143342.930456951</v>
      </c>
      <c r="L311">
        <f t="shared" si="53"/>
        <v>-1.5257093811796056</v>
      </c>
      <c r="M311">
        <f t="shared" si="47"/>
        <v>-1</v>
      </c>
    </row>
    <row r="312" spans="1:13" x14ac:dyDescent="0.15">
      <c r="A312" s="2">
        <f t="shared" si="48"/>
        <v>0</v>
      </c>
      <c r="B312" s="2">
        <f t="shared" si="49"/>
        <v>2.0000000000000001E-13</v>
      </c>
      <c r="C312" s="2">
        <f t="shared" si="50"/>
        <v>5.0000000000000003E-10</v>
      </c>
      <c r="E312">
        <f t="shared" si="54"/>
        <v>58735.495421268752</v>
      </c>
      <c r="F312">
        <f t="shared" si="51"/>
        <v>5.0000000000000003E-10</v>
      </c>
      <c r="G312">
        <f t="shared" si="44"/>
        <v>1.1747099084253751E-8</v>
      </c>
      <c r="H312">
        <f t="shared" si="45"/>
        <v>3616784.6815943476</v>
      </c>
      <c r="I312">
        <f t="shared" si="46"/>
        <v>-84973456.04219991</v>
      </c>
      <c r="K312">
        <f t="shared" si="52"/>
        <v>85050393.080741808</v>
      </c>
      <c r="L312">
        <f t="shared" si="53"/>
        <v>-1.5282583027731256</v>
      </c>
      <c r="M312">
        <f t="shared" si="47"/>
        <v>-1</v>
      </c>
    </row>
    <row r="313" spans="1:13" x14ac:dyDescent="0.15">
      <c r="A313" s="2">
        <f t="shared" si="48"/>
        <v>0</v>
      </c>
      <c r="B313" s="2">
        <f t="shared" si="49"/>
        <v>2.0000000000000001E-13</v>
      </c>
      <c r="C313" s="2">
        <f t="shared" si="50"/>
        <v>5.0000000000000003E-10</v>
      </c>
      <c r="E313">
        <f t="shared" si="54"/>
        <v>62259.62514654488</v>
      </c>
      <c r="F313">
        <f t="shared" si="51"/>
        <v>5.0000000000000003E-10</v>
      </c>
      <c r="G313">
        <f t="shared" si="44"/>
        <v>1.2451925029308977E-8</v>
      </c>
      <c r="H313">
        <f t="shared" si="45"/>
        <v>3219565.9578701705</v>
      </c>
      <c r="I313">
        <f t="shared" si="46"/>
        <v>-80179587.868629411</v>
      </c>
      <c r="K313">
        <f t="shared" si="52"/>
        <v>80244201.757761538</v>
      </c>
      <c r="L313">
        <f t="shared" si="53"/>
        <v>-1.5306634534647554</v>
      </c>
      <c r="M313">
        <f t="shared" si="47"/>
        <v>-1</v>
      </c>
    </row>
    <row r="314" spans="1:13" x14ac:dyDescent="0.15">
      <c r="A314" s="2">
        <f t="shared" si="48"/>
        <v>0</v>
      </c>
      <c r="B314" s="2">
        <f t="shared" si="49"/>
        <v>2.0000000000000001E-13</v>
      </c>
      <c r="C314" s="2">
        <f t="shared" si="50"/>
        <v>5.0000000000000003E-10</v>
      </c>
      <c r="E314">
        <f t="shared" si="54"/>
        <v>65995.202655337576</v>
      </c>
      <c r="F314">
        <f t="shared" si="51"/>
        <v>5.0000000000000003E-10</v>
      </c>
      <c r="G314">
        <f t="shared" si="44"/>
        <v>1.3199040531067515E-8</v>
      </c>
      <c r="H314">
        <f t="shared" si="45"/>
        <v>2865909.7415187736</v>
      </c>
      <c r="I314">
        <f t="shared" si="46"/>
        <v>-75654517.673375025</v>
      </c>
      <c r="K314">
        <f t="shared" si="52"/>
        <v>75708780.752549082</v>
      </c>
      <c r="L314">
        <f t="shared" si="53"/>
        <v>-1.5329328899784824</v>
      </c>
      <c r="M314">
        <f t="shared" si="47"/>
        <v>-1</v>
      </c>
    </row>
    <row r="315" spans="1:13" x14ac:dyDescent="0.15">
      <c r="A315" s="2">
        <f t="shared" si="48"/>
        <v>0</v>
      </c>
      <c r="B315" s="2">
        <f t="shared" si="49"/>
        <v>2.0000000000000001E-13</v>
      </c>
      <c r="C315" s="2">
        <f t="shared" si="50"/>
        <v>5.0000000000000003E-10</v>
      </c>
      <c r="E315">
        <f t="shared" si="54"/>
        <v>69954.914814657837</v>
      </c>
      <c r="F315">
        <f t="shared" si="51"/>
        <v>5.0000000000000003E-10</v>
      </c>
      <c r="G315">
        <f t="shared" si="44"/>
        <v>1.3990982962931567E-8</v>
      </c>
      <c r="H315">
        <f t="shared" si="45"/>
        <v>2551051.589965669</v>
      </c>
      <c r="I315">
        <f t="shared" si="46"/>
        <v>-71383438.665538326</v>
      </c>
      <c r="K315">
        <f t="shared" si="52"/>
        <v>71429007.972471088</v>
      </c>
      <c r="L315">
        <f t="shared" si="53"/>
        <v>-1.5350742259855297</v>
      </c>
      <c r="M315">
        <f t="shared" si="47"/>
        <v>-1</v>
      </c>
    </row>
    <row r="316" spans="1:13" x14ac:dyDescent="0.15">
      <c r="A316" s="2">
        <f t="shared" si="48"/>
        <v>0</v>
      </c>
      <c r="B316" s="2">
        <f t="shared" si="49"/>
        <v>2.0000000000000001E-13</v>
      </c>
      <c r="C316" s="2">
        <f t="shared" si="50"/>
        <v>5.0000000000000003E-10</v>
      </c>
      <c r="E316">
        <f t="shared" si="54"/>
        <v>74152.209703537315</v>
      </c>
      <c r="F316">
        <f t="shared" si="51"/>
        <v>5.0000000000000003E-10</v>
      </c>
      <c r="G316">
        <f t="shared" si="44"/>
        <v>1.4830441940707463E-8</v>
      </c>
      <c r="H316">
        <f t="shared" si="45"/>
        <v>2270745.4470563056</v>
      </c>
      <c r="I316">
        <f t="shared" si="46"/>
        <v>-67352317.029388711</v>
      </c>
      <c r="K316">
        <f t="shared" si="52"/>
        <v>67390584.610259995</v>
      </c>
      <c r="L316">
        <f t="shared" si="53"/>
        <v>-1.537094655110592</v>
      </c>
      <c r="M316">
        <f t="shared" si="47"/>
        <v>-1</v>
      </c>
    </row>
    <row r="317" spans="1:13" x14ac:dyDescent="0.15">
      <c r="A317" s="2">
        <f t="shared" si="48"/>
        <v>0</v>
      </c>
      <c r="B317" s="2">
        <f t="shared" si="49"/>
        <v>2.0000000000000001E-13</v>
      </c>
      <c r="C317" s="2">
        <f t="shared" si="50"/>
        <v>5.0000000000000003E-10</v>
      </c>
      <c r="E317">
        <f t="shared" si="54"/>
        <v>78601.342285749561</v>
      </c>
      <c r="F317">
        <f t="shared" si="51"/>
        <v>5.0000000000000003E-10</v>
      </c>
      <c r="G317">
        <f t="shared" si="44"/>
        <v>1.5720268457149912E-8</v>
      </c>
      <c r="H317">
        <f t="shared" si="45"/>
        <v>2021207.8028910756</v>
      </c>
      <c r="I317">
        <f t="shared" si="46"/>
        <v>-63547858.538267702</v>
      </c>
      <c r="K317">
        <f t="shared" si="52"/>
        <v>63579993.754184581</v>
      </c>
      <c r="L317">
        <f t="shared" si="53"/>
        <v>-1.5390009729654441</v>
      </c>
      <c r="M317">
        <f t="shared" si="47"/>
        <v>-1</v>
      </c>
    </row>
    <row r="318" spans="1:13" x14ac:dyDescent="0.15">
      <c r="A318" s="2">
        <f t="shared" si="48"/>
        <v>0</v>
      </c>
      <c r="B318" s="2">
        <f t="shared" si="49"/>
        <v>2.0000000000000001E-13</v>
      </c>
      <c r="C318" s="2">
        <f t="shared" si="50"/>
        <v>5.0000000000000003E-10</v>
      </c>
      <c r="E318">
        <f t="shared" si="54"/>
        <v>83317.422822894543</v>
      </c>
      <c r="F318">
        <f t="shared" si="51"/>
        <v>5.0000000000000003E-10</v>
      </c>
      <c r="G318">
        <f t="shared" si="44"/>
        <v>1.6663484564578909E-8</v>
      </c>
      <c r="H318">
        <f t="shared" si="45"/>
        <v>1799067.751512381</v>
      </c>
      <c r="I318">
        <f t="shared" si="46"/>
        <v>-59957475.415916488</v>
      </c>
      <c r="K318">
        <f t="shared" si="52"/>
        <v>59984460.512909189</v>
      </c>
      <c r="L318">
        <f t="shared" si="53"/>
        <v>-1.5407995982128049</v>
      </c>
      <c r="M318">
        <f t="shared" si="47"/>
        <v>-1</v>
      </c>
    </row>
    <row r="319" spans="1:13" x14ac:dyDescent="0.15">
      <c r="A319" s="2">
        <f t="shared" si="48"/>
        <v>0</v>
      </c>
      <c r="B319" s="2">
        <f t="shared" si="49"/>
        <v>2.0000000000000001E-13</v>
      </c>
      <c r="C319" s="2">
        <f t="shared" si="50"/>
        <v>5.0000000000000003E-10</v>
      </c>
      <c r="E319">
        <f t="shared" si="54"/>
        <v>88316.468192268221</v>
      </c>
      <c r="F319">
        <f t="shared" si="51"/>
        <v>5.0000000000000003E-10</v>
      </c>
      <c r="G319">
        <f t="shared" si="44"/>
        <v>1.7663293638453643E-8</v>
      </c>
      <c r="H319">
        <f t="shared" si="45"/>
        <v>1601322.3481251975</v>
      </c>
      <c r="I319">
        <f t="shared" si="46"/>
        <v>-56569253.689506896</v>
      </c>
      <c r="K319">
        <f t="shared" si="52"/>
        <v>56591913.70019567</v>
      </c>
      <c r="L319">
        <f t="shared" si="53"/>
        <v>-1.5424965926713594</v>
      </c>
      <c r="M319">
        <f t="shared" si="47"/>
        <v>-1</v>
      </c>
    </row>
    <row r="320" spans="1:13" x14ac:dyDescent="0.15">
      <c r="A320" s="2">
        <f t="shared" si="48"/>
        <v>0</v>
      </c>
      <c r="B320" s="2">
        <f t="shared" si="49"/>
        <v>2.0000000000000001E-13</v>
      </c>
      <c r="C320" s="2">
        <f t="shared" si="50"/>
        <v>5.0000000000000003E-10</v>
      </c>
      <c r="E320">
        <f t="shared" si="54"/>
        <v>93615.45628380432</v>
      </c>
      <c r="F320">
        <f t="shared" si="51"/>
        <v>5.0000000000000003E-10</v>
      </c>
      <c r="G320">
        <f t="shared" si="44"/>
        <v>1.8723091256760863E-8</v>
      </c>
      <c r="H320">
        <f t="shared" si="45"/>
        <v>1425296.7229814895</v>
      </c>
      <c r="I320">
        <f t="shared" si="46"/>
        <v>-53371921.224689268</v>
      </c>
      <c r="K320">
        <f t="shared" si="52"/>
        <v>53390949.1015376</v>
      </c>
      <c r="L320">
        <f t="shared" si="53"/>
        <v>-1.544097680479164</v>
      </c>
      <c r="M320">
        <f t="shared" si="47"/>
        <v>-1</v>
      </c>
    </row>
    <row r="321" spans="1:13" x14ac:dyDescent="0.15">
      <c r="A321" s="2">
        <f t="shared" si="48"/>
        <v>0</v>
      </c>
      <c r="B321" s="2">
        <f t="shared" si="49"/>
        <v>2.0000000000000001E-13</v>
      </c>
      <c r="C321" s="2">
        <f t="shared" si="50"/>
        <v>5.0000000000000003E-10</v>
      </c>
      <c r="E321">
        <f t="shared" si="54"/>
        <v>99232.38366083258</v>
      </c>
      <c r="F321">
        <f t="shared" si="51"/>
        <v>5.0000000000000003E-10</v>
      </c>
      <c r="G321">
        <f t="shared" si="44"/>
        <v>1.9846476732166515E-8</v>
      </c>
      <c r="H321">
        <f t="shared" si="45"/>
        <v>1268608.460527455</v>
      </c>
      <c r="I321">
        <f t="shared" si="46"/>
        <v>-50354816.588175438</v>
      </c>
      <c r="K321">
        <f t="shared" si="52"/>
        <v>50370794.326225489</v>
      </c>
      <c r="L321">
        <f t="shared" si="53"/>
        <v>-1.5456082663375177</v>
      </c>
      <c r="M321">
        <f t="shared" si="47"/>
        <v>-1</v>
      </c>
    </row>
    <row r="322" spans="1:13" x14ac:dyDescent="0.15">
      <c r="A322" s="2">
        <f t="shared" si="48"/>
        <v>0</v>
      </c>
      <c r="B322" s="2">
        <f t="shared" si="49"/>
        <v>2.0000000000000001E-13</v>
      </c>
      <c r="C322" s="2">
        <f t="shared" si="50"/>
        <v>5.0000000000000003E-10</v>
      </c>
      <c r="E322">
        <f t="shared" si="54"/>
        <v>105186.32668048254</v>
      </c>
      <c r="F322">
        <f t="shared" si="51"/>
        <v>5.0000000000000003E-10</v>
      </c>
      <c r="G322">
        <f t="shared" si="44"/>
        <v>2.1037265336096509E-8</v>
      </c>
      <c r="H322">
        <f t="shared" si="45"/>
        <v>1129135.7999086841</v>
      </c>
      <c r="I322">
        <f t="shared" si="46"/>
        <v>-47507858.846329123</v>
      </c>
      <c r="K322">
        <f t="shared" si="52"/>
        <v>47521275.23349271</v>
      </c>
      <c r="L322">
        <f t="shared" si="53"/>
        <v>-1.5470334528610747</v>
      </c>
      <c r="M322">
        <f t="shared" si="47"/>
        <v>-1</v>
      </c>
    </row>
    <row r="323" spans="1:13" x14ac:dyDescent="0.15">
      <c r="A323" s="2">
        <f t="shared" si="48"/>
        <v>0</v>
      </c>
      <c r="B323" s="2">
        <f t="shared" si="49"/>
        <v>2.0000000000000001E-13</v>
      </c>
      <c r="C323" s="2">
        <f t="shared" si="50"/>
        <v>5.0000000000000003E-10</v>
      </c>
      <c r="E323">
        <f t="shared" si="54"/>
        <v>111497.50628131149</v>
      </c>
      <c r="F323">
        <f t="shared" si="51"/>
        <v>5.0000000000000003E-10</v>
      </c>
      <c r="G323">
        <f t="shared" si="44"/>
        <v>2.2299501256262298E-8</v>
      </c>
      <c r="H323">
        <f t="shared" si="45"/>
        <v>1004989.2565453865</v>
      </c>
      <c r="I323">
        <f t="shared" si="46"/>
        <v>-44821518.377727918</v>
      </c>
      <c r="K323">
        <f t="shared" si="52"/>
        <v>44832783.909665622</v>
      </c>
      <c r="L323">
        <f t="shared" si="53"/>
        <v>-1.5483780570626677</v>
      </c>
      <c r="M323">
        <f t="shared" si="47"/>
        <v>-1</v>
      </c>
    </row>
    <row r="324" spans="1:13" x14ac:dyDescent="0.15">
      <c r="A324" s="2">
        <f t="shared" si="48"/>
        <v>0</v>
      </c>
      <c r="B324" s="2">
        <f t="shared" si="49"/>
        <v>2.0000000000000001E-13</v>
      </c>
      <c r="C324" s="2">
        <f t="shared" si="50"/>
        <v>5.0000000000000003E-10</v>
      </c>
      <c r="E324">
        <f t="shared" si="54"/>
        <v>118187.35665819018</v>
      </c>
      <c r="F324">
        <f t="shared" si="51"/>
        <v>5.0000000000000003E-10</v>
      </c>
      <c r="G324">
        <f t="shared" ref="G324:G371" si="55">B324*E$4:E$65536</f>
        <v>2.3637471331638039E-8</v>
      </c>
      <c r="H324">
        <f t="shared" ref="H324:H371" si="56">F324/(F324^2+G324^2)</f>
        <v>894486.30438000616</v>
      </c>
      <c r="I324">
        <f t="shared" ref="I324:I371" si="57">-G324/(F324^2+G324^2)</f>
        <v>-42286788.752650507</v>
      </c>
      <c r="K324">
        <f t="shared" si="52"/>
        <v>42296248.1641104</v>
      </c>
      <c r="L324">
        <f t="shared" si="53"/>
        <v>-1.5496466260032136</v>
      </c>
      <c r="M324">
        <f t="shared" ref="M324:M371" si="58">SIGN(L324)</f>
        <v>-1</v>
      </c>
    </row>
    <row r="325" spans="1:13" x14ac:dyDescent="0.15">
      <c r="A325" s="2">
        <f t="shared" ref="A325:A371" si="59">A324</f>
        <v>0</v>
      </c>
      <c r="B325" s="2">
        <f t="shared" ref="B325:B371" si="60">B324</f>
        <v>2.0000000000000001E-13</v>
      </c>
      <c r="C325" s="2">
        <f t="shared" ref="C325:C371" si="61">C324</f>
        <v>5.0000000000000003E-10</v>
      </c>
      <c r="E325">
        <f t="shared" si="54"/>
        <v>125278.59805768161</v>
      </c>
      <c r="F325">
        <f t="shared" ref="F325:F371" si="62">-A325*E325^2+C325</f>
        <v>5.0000000000000003E-10</v>
      </c>
      <c r="G325">
        <f t="shared" si="55"/>
        <v>2.5055719611536323E-8</v>
      </c>
      <c r="H325">
        <f t="shared" si="56"/>
        <v>796128.79475396755</v>
      </c>
      <c r="I325">
        <f t="shared" si="57"/>
        <v>-39895159.712051518</v>
      </c>
      <c r="K325">
        <f t="shared" ref="K325:K371" si="63">1/SQRT(F325^2+G325^2)</f>
        <v>39903102.504791968</v>
      </c>
      <c r="L325">
        <f t="shared" ref="L325:L371" si="64">-ATAN(G325/F325)</f>
        <v>-1.5508434516382996</v>
      </c>
      <c r="M325">
        <f t="shared" si="58"/>
        <v>-1</v>
      </c>
    </row>
    <row r="326" spans="1:13" x14ac:dyDescent="0.15">
      <c r="A326" s="2">
        <f t="shared" si="59"/>
        <v>0</v>
      </c>
      <c r="B326" s="2">
        <f t="shared" si="60"/>
        <v>2.0000000000000001E-13</v>
      </c>
      <c r="C326" s="2">
        <f t="shared" si="61"/>
        <v>5.0000000000000003E-10</v>
      </c>
      <c r="E326">
        <f t="shared" si="54"/>
        <v>132795.31394114252</v>
      </c>
      <c r="F326">
        <f t="shared" si="62"/>
        <v>5.0000000000000003E-10</v>
      </c>
      <c r="G326">
        <f t="shared" si="55"/>
        <v>2.6559062788228505E-8</v>
      </c>
      <c r="H326">
        <f t="shared" si="56"/>
        <v>708582.82090328913</v>
      </c>
      <c r="I326">
        <f t="shared" si="57"/>
        <v>-37638591.262061059</v>
      </c>
      <c r="K326">
        <f t="shared" si="63"/>
        <v>37645260.549059533</v>
      </c>
      <c r="L326">
        <f t="shared" si="64"/>
        <v>-1.5519725848937584</v>
      </c>
      <c r="M326">
        <f t="shared" si="58"/>
        <v>-1</v>
      </c>
    </row>
    <row r="327" spans="1:13" x14ac:dyDescent="0.15">
      <c r="A327" s="2">
        <f t="shared" si="59"/>
        <v>0</v>
      </c>
      <c r="B327" s="2">
        <f t="shared" si="60"/>
        <v>2.0000000000000001E-13</v>
      </c>
      <c r="C327" s="2">
        <f t="shared" si="61"/>
        <v>5.0000000000000003E-10</v>
      </c>
      <c r="E327">
        <f t="shared" ref="E327:E370" si="65">E326*1.06</f>
        <v>140763.03277761108</v>
      </c>
      <c r="F327">
        <f t="shared" si="62"/>
        <v>5.0000000000000003E-10</v>
      </c>
      <c r="G327">
        <f t="shared" si="55"/>
        <v>2.8152606555522218E-8</v>
      </c>
      <c r="H327">
        <f t="shared" si="56"/>
        <v>630660.76700080233</v>
      </c>
      <c r="I327">
        <f t="shared" si="57"/>
        <v>-35509488.886754915</v>
      </c>
      <c r="K327">
        <f t="shared" si="63"/>
        <v>35515088.821536183</v>
      </c>
      <c r="L327">
        <f t="shared" si="64"/>
        <v>-1.5530378490027954</v>
      </c>
      <c r="M327">
        <f t="shared" si="58"/>
        <v>-1</v>
      </c>
    </row>
    <row r="328" spans="1:13" x14ac:dyDescent="0.15">
      <c r="A328" s="2">
        <f t="shared" si="59"/>
        <v>0</v>
      </c>
      <c r="B328" s="2">
        <f t="shared" si="60"/>
        <v>2.0000000000000001E-13</v>
      </c>
      <c r="C328" s="2">
        <f t="shared" si="61"/>
        <v>5.0000000000000003E-10</v>
      </c>
      <c r="E328">
        <f t="shared" si="65"/>
        <v>149208.81474426776</v>
      </c>
      <c r="F328">
        <f t="shared" si="62"/>
        <v>5.0000000000000003E-10</v>
      </c>
      <c r="G328">
        <f t="shared" si="55"/>
        <v>2.9841762948853554E-8</v>
      </c>
      <c r="H328">
        <f t="shared" si="56"/>
        <v>561305.30774544424</v>
      </c>
      <c r="I328">
        <f t="shared" si="57"/>
        <v>-33500679.871345676</v>
      </c>
      <c r="K328">
        <f t="shared" si="63"/>
        <v>33505381.888450224</v>
      </c>
      <c r="L328">
        <f t="shared" si="64"/>
        <v>-1.5540428521371605</v>
      </c>
      <c r="M328">
        <f t="shared" si="58"/>
        <v>-1</v>
      </c>
    </row>
    <row r="329" spans="1:13" x14ac:dyDescent="0.15">
      <c r="A329" s="2">
        <f t="shared" si="59"/>
        <v>0</v>
      </c>
      <c r="B329" s="2">
        <f t="shared" si="60"/>
        <v>2.0000000000000001E-13</v>
      </c>
      <c r="C329" s="2">
        <f t="shared" si="61"/>
        <v>5.0000000000000003E-10</v>
      </c>
      <c r="E329">
        <f t="shared" si="65"/>
        <v>158161.34362892385</v>
      </c>
      <c r="F329">
        <f t="shared" si="62"/>
        <v>5.0000000000000003E-10</v>
      </c>
      <c r="G329">
        <f t="shared" si="55"/>
        <v>3.1632268725784768E-8</v>
      </c>
      <c r="H329">
        <f t="shared" si="56"/>
        <v>499575.14893372718</v>
      </c>
      <c r="I329">
        <f t="shared" si="57"/>
        <v>-31605390.719591212</v>
      </c>
      <c r="K329">
        <f t="shared" si="63"/>
        <v>31609338.776182182</v>
      </c>
      <c r="L329">
        <f t="shared" si="64"/>
        <v>-1.5549909993644975</v>
      </c>
      <c r="M329">
        <f t="shared" si="58"/>
        <v>-1</v>
      </c>
    </row>
    <row r="330" spans="1:13" x14ac:dyDescent="0.15">
      <c r="A330" s="2">
        <f t="shared" si="59"/>
        <v>0</v>
      </c>
      <c r="B330" s="2">
        <f t="shared" si="60"/>
        <v>2.0000000000000001E-13</v>
      </c>
      <c r="C330" s="2">
        <f t="shared" si="61"/>
        <v>5.0000000000000003E-10</v>
      </c>
      <c r="E330">
        <f t="shared" si="65"/>
        <v>167651.02424665928</v>
      </c>
      <c r="F330">
        <f t="shared" si="62"/>
        <v>5.0000000000000003E-10</v>
      </c>
      <c r="G330">
        <f t="shared" si="55"/>
        <v>3.3530204849331856E-8</v>
      </c>
      <c r="H330">
        <f t="shared" si="56"/>
        <v>444632.32146518771</v>
      </c>
      <c r="I330">
        <f t="shared" si="57"/>
        <v>-29817225.642723434</v>
      </c>
      <c r="K330">
        <f t="shared" si="63"/>
        <v>29820540.621027905</v>
      </c>
      <c r="L330">
        <f t="shared" si="64"/>
        <v>-1.5558855039634303</v>
      </c>
      <c r="M330">
        <f t="shared" si="58"/>
        <v>-1</v>
      </c>
    </row>
    <row r="331" spans="1:13" x14ac:dyDescent="0.15">
      <c r="A331" s="2">
        <f t="shared" si="59"/>
        <v>0</v>
      </c>
      <c r="B331" s="2">
        <f t="shared" si="60"/>
        <v>2.0000000000000001E-13</v>
      </c>
      <c r="C331" s="2">
        <f t="shared" si="61"/>
        <v>5.0000000000000003E-10</v>
      </c>
      <c r="E331">
        <f t="shared" si="65"/>
        <v>177710.08570145885</v>
      </c>
      <c r="F331">
        <f t="shared" si="62"/>
        <v>5.0000000000000003E-10</v>
      </c>
      <c r="G331">
        <f t="shared" si="55"/>
        <v>3.5542017140291774E-8</v>
      </c>
      <c r="H331">
        <f t="shared" si="56"/>
        <v>395730.86104271031</v>
      </c>
      <c r="I331">
        <f t="shared" si="57"/>
        <v>-28130146.092244864</v>
      </c>
      <c r="K331">
        <f t="shared" si="63"/>
        <v>28132929.497039951</v>
      </c>
      <c r="L331">
        <f t="shared" si="64"/>
        <v>-1.5567293981272179</v>
      </c>
      <c r="M331">
        <f t="shared" si="58"/>
        <v>-1</v>
      </c>
    </row>
    <row r="332" spans="1:13" x14ac:dyDescent="0.15">
      <c r="A332" s="2">
        <f t="shared" si="59"/>
        <v>0</v>
      </c>
      <c r="B332" s="2">
        <f t="shared" si="60"/>
        <v>2.0000000000000001E-13</v>
      </c>
      <c r="C332" s="2">
        <f t="shared" si="61"/>
        <v>5.0000000000000003E-10</v>
      </c>
      <c r="E332">
        <f t="shared" si="65"/>
        <v>188372.69084354638</v>
      </c>
      <c r="F332">
        <f t="shared" si="62"/>
        <v>5.0000000000000003E-10</v>
      </c>
      <c r="G332">
        <f t="shared" si="55"/>
        <v>3.7674538168709279E-8</v>
      </c>
      <c r="H332">
        <f t="shared" si="56"/>
        <v>352206.72362872621</v>
      </c>
      <c r="I332">
        <f t="shared" si="57"/>
        <v>-26538451.305252969</v>
      </c>
      <c r="K332">
        <f t="shared" si="63"/>
        <v>26540788.369177211</v>
      </c>
      <c r="L332">
        <f t="shared" si="64"/>
        <v>-1.557525543085934</v>
      </c>
      <c r="M332">
        <f t="shared" si="58"/>
        <v>-1</v>
      </c>
    </row>
    <row r="333" spans="1:13" x14ac:dyDescent="0.15">
      <c r="A333" s="2">
        <f t="shared" si="59"/>
        <v>0</v>
      </c>
      <c r="B333" s="2">
        <f t="shared" si="60"/>
        <v>2.0000000000000001E-13</v>
      </c>
      <c r="C333" s="2">
        <f t="shared" si="61"/>
        <v>5.0000000000000003E-10</v>
      </c>
      <c r="E333">
        <f t="shared" si="65"/>
        <v>199675.05229415919</v>
      </c>
      <c r="F333">
        <f t="shared" si="62"/>
        <v>5.0000000000000003E-10</v>
      </c>
      <c r="G333">
        <f t="shared" si="55"/>
        <v>3.9935010458831841E-8</v>
      </c>
      <c r="H333">
        <f t="shared" si="56"/>
        <v>313468.80269526475</v>
      </c>
      <c r="I333">
        <f t="shared" si="57"/>
        <v>-25036759.828305785</v>
      </c>
      <c r="K333">
        <f t="shared" si="63"/>
        <v>25038722.119759414</v>
      </c>
      <c r="L333">
        <f t="shared" si="64"/>
        <v>-1.5582766386761886</v>
      </c>
      <c r="M333">
        <f t="shared" si="58"/>
        <v>-1</v>
      </c>
    </row>
    <row r="334" spans="1:13" x14ac:dyDescent="0.15">
      <c r="A334" s="2">
        <f t="shared" si="59"/>
        <v>0</v>
      </c>
      <c r="B334" s="2">
        <f t="shared" si="60"/>
        <v>2.0000000000000001E-13</v>
      </c>
      <c r="C334" s="2">
        <f t="shared" si="61"/>
        <v>5.0000000000000003E-10</v>
      </c>
      <c r="E334">
        <f t="shared" si="65"/>
        <v>211655.55543180875</v>
      </c>
      <c r="F334">
        <f t="shared" si="62"/>
        <v>5.0000000000000003E-10</v>
      </c>
      <c r="G334">
        <f t="shared" si="55"/>
        <v>4.2331111086361755E-8</v>
      </c>
      <c r="H334">
        <f t="shared" si="56"/>
        <v>278990.92863236082</v>
      </c>
      <c r="I334">
        <f t="shared" si="57"/>
        <v>-23619991.984047379</v>
      </c>
      <c r="K334">
        <f t="shared" si="63"/>
        <v>23621639.597299796</v>
      </c>
      <c r="L334">
        <f t="shared" si="64"/>
        <v>-1.5589852323863764</v>
      </c>
      <c r="M334">
        <f t="shared" si="58"/>
        <v>-1</v>
      </c>
    </row>
    <row r="335" spans="1:13" x14ac:dyDescent="0.15">
      <c r="A335" s="2">
        <f t="shared" si="59"/>
        <v>0</v>
      </c>
      <c r="B335" s="2">
        <f t="shared" si="60"/>
        <v>2.0000000000000001E-13</v>
      </c>
      <c r="C335" s="2">
        <f t="shared" si="61"/>
        <v>5.0000000000000003E-10</v>
      </c>
      <c r="E335">
        <f t="shared" si="65"/>
        <v>224354.8887577173</v>
      </c>
      <c r="F335">
        <f t="shared" si="62"/>
        <v>5.0000000000000003E-10</v>
      </c>
      <c r="G335">
        <f t="shared" si="55"/>
        <v>4.4870977751543463E-8</v>
      </c>
      <c r="H335">
        <f t="shared" si="56"/>
        <v>248304.74351478033</v>
      </c>
      <c r="I335">
        <f t="shared" si="57"/>
        <v>-22283353.243708827</v>
      </c>
      <c r="K335">
        <f t="shared" si="63"/>
        <v>22284736.638101891</v>
      </c>
      <c r="L335">
        <f t="shared" si="64"/>
        <v>-1.5596537279043881</v>
      </c>
      <c r="M335">
        <f t="shared" si="58"/>
        <v>-1</v>
      </c>
    </row>
    <row r="336" spans="1:13" x14ac:dyDescent="0.15">
      <c r="A336" s="2">
        <f t="shared" si="59"/>
        <v>0</v>
      </c>
      <c r="B336" s="2">
        <f t="shared" si="60"/>
        <v>2.0000000000000001E-13</v>
      </c>
      <c r="C336" s="2">
        <f t="shared" si="61"/>
        <v>5.0000000000000003E-10</v>
      </c>
      <c r="E336">
        <f t="shared" si="65"/>
        <v>237816.18208318035</v>
      </c>
      <c r="F336">
        <f t="shared" si="62"/>
        <v>5.0000000000000003E-10</v>
      </c>
      <c r="G336">
        <f t="shared" si="55"/>
        <v>4.7563236416636074E-8</v>
      </c>
      <c r="H336">
        <f t="shared" si="56"/>
        <v>220993.35591789897</v>
      </c>
      <c r="I336">
        <f t="shared" si="57"/>
        <v>-21022318.468057659</v>
      </c>
      <c r="K336">
        <f t="shared" si="63"/>
        <v>21023480.012495503</v>
      </c>
      <c r="L336">
        <f t="shared" si="64"/>
        <v>-1.5602843931936308</v>
      </c>
      <c r="M336">
        <f t="shared" si="58"/>
        <v>-1</v>
      </c>
    </row>
    <row r="337" spans="1:13" x14ac:dyDescent="0.15">
      <c r="A337" s="2">
        <f t="shared" si="59"/>
        <v>0</v>
      </c>
      <c r="B337" s="2">
        <f t="shared" si="60"/>
        <v>2.0000000000000001E-13</v>
      </c>
      <c r="C337" s="2">
        <f t="shared" si="61"/>
        <v>5.0000000000000003E-10</v>
      </c>
      <c r="E337">
        <f t="shared" si="65"/>
        <v>252085.15300817118</v>
      </c>
      <c r="F337">
        <f t="shared" si="62"/>
        <v>5.0000000000000003E-10</v>
      </c>
      <c r="G337">
        <f t="shared" si="55"/>
        <v>5.0417030601634238E-8</v>
      </c>
      <c r="H337">
        <f t="shared" si="56"/>
        <v>196685.69075379687</v>
      </c>
      <c r="I337">
        <f t="shared" si="57"/>
        <v>-19832616.979275487</v>
      </c>
      <c r="K337">
        <f t="shared" si="63"/>
        <v>19833592.249201696</v>
      </c>
      <c r="L337">
        <f t="shared" si="64"/>
        <v>-1.5608793681221109</v>
      </c>
      <c r="M337">
        <f t="shared" si="58"/>
        <v>-1</v>
      </c>
    </row>
    <row r="338" spans="1:13" x14ac:dyDescent="0.15">
      <c r="A338" s="2">
        <f t="shared" si="59"/>
        <v>0</v>
      </c>
      <c r="B338" s="2">
        <f t="shared" si="60"/>
        <v>2.0000000000000001E-13</v>
      </c>
      <c r="C338" s="2">
        <f t="shared" si="61"/>
        <v>5.0000000000000003E-10</v>
      </c>
      <c r="E338">
        <f t="shared" si="65"/>
        <v>267210.26218866149</v>
      </c>
      <c r="F338">
        <f t="shared" si="62"/>
        <v>5.0000000000000003E-10</v>
      </c>
      <c r="G338">
        <f t="shared" si="55"/>
        <v>5.34420524377323E-8</v>
      </c>
      <c r="H338">
        <f t="shared" si="56"/>
        <v>175051.45829034076</v>
      </c>
      <c r="I338">
        <f t="shared" si="57"/>
        <v>-18710218.426507797</v>
      </c>
      <c r="K338">
        <f t="shared" si="63"/>
        <v>18711037.293017227</v>
      </c>
      <c r="L338">
        <f t="shared" si="64"/>
        <v>-1.5614406716682472</v>
      </c>
      <c r="M338">
        <f t="shared" si="58"/>
        <v>-1</v>
      </c>
    </row>
    <row r="339" spans="1:13" x14ac:dyDescent="0.15">
      <c r="A339" s="2">
        <f t="shared" si="59"/>
        <v>0</v>
      </c>
      <c r="B339" s="2">
        <f t="shared" si="60"/>
        <v>2.0000000000000001E-13</v>
      </c>
      <c r="C339" s="2">
        <f t="shared" si="61"/>
        <v>5.0000000000000003E-10</v>
      </c>
      <c r="E339">
        <f t="shared" si="65"/>
        <v>283242.8779199812</v>
      </c>
      <c r="F339">
        <f t="shared" si="62"/>
        <v>5.0000000000000003E-10</v>
      </c>
      <c r="G339">
        <f t="shared" si="55"/>
        <v>5.6648575583996242E-8</v>
      </c>
      <c r="H339">
        <f t="shared" si="56"/>
        <v>155796.67473018015</v>
      </c>
      <c r="I339">
        <f t="shared" si="57"/>
        <v>-17651319.408375774</v>
      </c>
      <c r="K339">
        <f t="shared" si="63"/>
        <v>17652006.952762064</v>
      </c>
      <c r="L339">
        <f t="shared" si="64"/>
        <v>-1.5619702087259992</v>
      </c>
      <c r="M339">
        <f t="shared" si="58"/>
        <v>-1</v>
      </c>
    </row>
    <row r="340" spans="1:13" x14ac:dyDescent="0.15">
      <c r="A340" s="2">
        <f t="shared" si="59"/>
        <v>0</v>
      </c>
      <c r="B340" s="2">
        <f t="shared" si="60"/>
        <v>2.0000000000000001E-13</v>
      </c>
      <c r="C340" s="2">
        <f t="shared" si="61"/>
        <v>5.0000000000000003E-10</v>
      </c>
      <c r="E340">
        <f t="shared" si="65"/>
        <v>300237.4505951801</v>
      </c>
      <c r="F340">
        <f t="shared" si="62"/>
        <v>5.0000000000000003E-10</v>
      </c>
      <c r="G340">
        <f t="shared" si="55"/>
        <v>6.0047490119036027E-8</v>
      </c>
      <c r="H340">
        <f t="shared" si="56"/>
        <v>138659.67406375709</v>
      </c>
      <c r="I340">
        <f t="shared" si="57"/>
        <v>-16652330.816504417</v>
      </c>
      <c r="K340">
        <f t="shared" si="63"/>
        <v>16652908.098212579</v>
      </c>
      <c r="L340">
        <f t="shared" si="64"/>
        <v>-1.5624697765308382</v>
      </c>
      <c r="M340">
        <f t="shared" si="58"/>
        <v>-1</v>
      </c>
    </row>
    <row r="341" spans="1:13" x14ac:dyDescent="0.15">
      <c r="A341" s="2">
        <f t="shared" si="59"/>
        <v>0</v>
      </c>
      <c r="B341" s="2">
        <f t="shared" si="60"/>
        <v>2.0000000000000001E-13</v>
      </c>
      <c r="C341" s="2">
        <f t="shared" si="61"/>
        <v>5.0000000000000003E-10</v>
      </c>
      <c r="E341">
        <f t="shared" si="65"/>
        <v>318251.69763089094</v>
      </c>
      <c r="F341">
        <f t="shared" si="62"/>
        <v>5.0000000000000003E-10</v>
      </c>
      <c r="G341">
        <f t="shared" si="55"/>
        <v>6.3650339526178193E-8</v>
      </c>
      <c r="H341">
        <f t="shared" si="56"/>
        <v>123407.55746158044</v>
      </c>
      <c r="I341">
        <f t="shared" si="57"/>
        <v>-15709865.865051879</v>
      </c>
      <c r="K341">
        <f t="shared" si="63"/>
        <v>15710350.566526543</v>
      </c>
      <c r="L341">
        <f t="shared" si="64"/>
        <v>-1.5629410707270572</v>
      </c>
      <c r="M341">
        <f t="shared" si="58"/>
        <v>-1</v>
      </c>
    </row>
    <row r="342" spans="1:13" x14ac:dyDescent="0.15">
      <c r="A342" s="2">
        <f t="shared" si="59"/>
        <v>0</v>
      </c>
      <c r="B342" s="2">
        <f t="shared" si="60"/>
        <v>2.0000000000000001E-13</v>
      </c>
      <c r="C342" s="2">
        <f t="shared" si="61"/>
        <v>5.0000000000000003E-10</v>
      </c>
      <c r="E342">
        <f t="shared" si="65"/>
        <v>337346.79948874441</v>
      </c>
      <c r="F342">
        <f t="shared" si="62"/>
        <v>5.0000000000000003E-10</v>
      </c>
      <c r="G342">
        <f t="shared" si="55"/>
        <v>6.7469359897748885E-8</v>
      </c>
      <c r="H342">
        <f t="shared" si="56"/>
        <v>109833.03231822937</v>
      </c>
      <c r="I342">
        <f t="shared" si="57"/>
        <v>-14820728.772279402</v>
      </c>
      <c r="K342">
        <f t="shared" si="63"/>
        <v>14821135.740436992</v>
      </c>
      <c r="L342">
        <f t="shared" si="64"/>
        <v>-1.563385691095907</v>
      </c>
      <c r="M342">
        <f t="shared" si="58"/>
        <v>-1</v>
      </c>
    </row>
    <row r="343" spans="1:13" x14ac:dyDescent="0.15">
      <c r="A343" s="2">
        <f t="shared" si="59"/>
        <v>0</v>
      </c>
      <c r="B343" s="2">
        <f t="shared" si="60"/>
        <v>2.0000000000000001E-13</v>
      </c>
      <c r="C343" s="2">
        <f t="shared" si="61"/>
        <v>5.0000000000000003E-10</v>
      </c>
      <c r="E343">
        <f t="shared" si="65"/>
        <v>357587.60745806911</v>
      </c>
      <c r="F343">
        <f t="shared" si="62"/>
        <v>5.0000000000000003E-10</v>
      </c>
      <c r="G343">
        <f t="shared" si="55"/>
        <v>7.1517521491613821E-8</v>
      </c>
      <c r="H343">
        <f t="shared" si="56"/>
        <v>97751.598277798621</v>
      </c>
      <c r="I343">
        <f t="shared" si="57"/>
        <v>-13981904.061344126</v>
      </c>
      <c r="K343">
        <f t="shared" si="63"/>
        <v>13982245.762237096</v>
      </c>
      <c r="L343">
        <f t="shared" si="64"/>
        <v>-1.5638051469630725</v>
      </c>
      <c r="M343">
        <f t="shared" si="58"/>
        <v>-1</v>
      </c>
    </row>
    <row r="344" spans="1:13" x14ac:dyDescent="0.15">
      <c r="A344" s="2">
        <f t="shared" si="59"/>
        <v>0</v>
      </c>
      <c r="B344" s="2">
        <f t="shared" si="60"/>
        <v>2.0000000000000001E-13</v>
      </c>
      <c r="C344" s="2">
        <f t="shared" si="61"/>
        <v>5.0000000000000003E-10</v>
      </c>
      <c r="E344">
        <f t="shared" si="65"/>
        <v>379042.8639055533</v>
      </c>
      <c r="F344">
        <f t="shared" si="62"/>
        <v>5.0000000000000003E-10</v>
      </c>
      <c r="G344">
        <f t="shared" si="55"/>
        <v>7.5808572781110659E-8</v>
      </c>
      <c r="H344">
        <f t="shared" si="56"/>
        <v>86999.042224328878</v>
      </c>
      <c r="I344">
        <f t="shared" si="57"/>
        <v>-13190546.44869991</v>
      </c>
      <c r="K344">
        <f t="shared" si="63"/>
        <v>13190833.349286836</v>
      </c>
      <c r="L344">
        <f t="shared" si="64"/>
        <v>-1.5642008623030728</v>
      </c>
      <c r="M344">
        <f t="shared" si="58"/>
        <v>-1</v>
      </c>
    </row>
    <row r="345" spans="1:13" x14ac:dyDescent="0.15">
      <c r="A345" s="2">
        <f t="shared" si="59"/>
        <v>0</v>
      </c>
      <c r="B345" s="2">
        <f t="shared" si="60"/>
        <v>2.0000000000000001E-13</v>
      </c>
      <c r="C345" s="2">
        <f t="shared" si="61"/>
        <v>5.0000000000000003E-10</v>
      </c>
      <c r="E345">
        <f t="shared" si="65"/>
        <v>401785.43573988654</v>
      </c>
      <c r="F345">
        <f t="shared" si="62"/>
        <v>5.0000000000000003E-10</v>
      </c>
      <c r="G345">
        <f t="shared" si="55"/>
        <v>8.0357087147977312E-8</v>
      </c>
      <c r="H345">
        <f t="shared" si="56"/>
        <v>77429.208370974986</v>
      </c>
      <c r="I345">
        <f t="shared" si="57"/>
        <v>-12443971.289730662</v>
      </c>
      <c r="K345">
        <f t="shared" si="63"/>
        <v>12444212.178436607</v>
      </c>
      <c r="L345">
        <f t="shared" si="64"/>
        <v>-1.5645741805572497</v>
      </c>
      <c r="M345">
        <f t="shared" si="58"/>
        <v>-1</v>
      </c>
    </row>
    <row r="346" spans="1:13" x14ac:dyDescent="0.15">
      <c r="A346" s="2">
        <f t="shared" si="59"/>
        <v>0</v>
      </c>
      <c r="B346" s="2">
        <f t="shared" si="60"/>
        <v>2.0000000000000001E-13</v>
      </c>
      <c r="C346" s="2">
        <f t="shared" si="61"/>
        <v>5.0000000000000003E-10</v>
      </c>
      <c r="E346">
        <f t="shared" si="65"/>
        <v>425892.56188427977</v>
      </c>
      <c r="F346">
        <f t="shared" si="62"/>
        <v>5.0000000000000003E-10</v>
      </c>
      <c r="G346">
        <f t="shared" si="55"/>
        <v>8.5178512376855958E-8</v>
      </c>
      <c r="H346">
        <f t="shared" si="56"/>
        <v>68912.013281931169</v>
      </c>
      <c r="I346">
        <f t="shared" si="57"/>
        <v>-11739645.552498071</v>
      </c>
      <c r="K346">
        <f t="shared" si="63"/>
        <v>11739847.808377344</v>
      </c>
      <c r="L346">
        <f t="shared" si="64"/>
        <v>-1.5649263691811623</v>
      </c>
      <c r="M346">
        <f t="shared" si="58"/>
        <v>-1</v>
      </c>
    </row>
    <row r="347" spans="1:13" x14ac:dyDescent="0.15">
      <c r="A347" s="2">
        <f t="shared" si="59"/>
        <v>0</v>
      </c>
      <c r="B347" s="2">
        <f t="shared" si="60"/>
        <v>2.0000000000000001E-13</v>
      </c>
      <c r="C347" s="2">
        <f t="shared" si="61"/>
        <v>5.0000000000000003E-10</v>
      </c>
      <c r="E347">
        <f t="shared" si="65"/>
        <v>451446.11559733655</v>
      </c>
      <c r="F347">
        <f t="shared" si="62"/>
        <v>5.0000000000000003E-10</v>
      </c>
      <c r="G347">
        <f t="shared" si="55"/>
        <v>9.0289223119467311E-8</v>
      </c>
      <c r="H347">
        <f t="shared" si="56"/>
        <v>61331.67895957701</v>
      </c>
      <c r="I347">
        <f t="shared" si="57"/>
        <v>-11075179.291745575</v>
      </c>
      <c r="K347">
        <f t="shared" si="63"/>
        <v>11075349.110486496</v>
      </c>
      <c r="L347">
        <f t="shared" si="64"/>
        <v>-1.5652586239363564</v>
      </c>
      <c r="M347">
        <f t="shared" si="58"/>
        <v>-1</v>
      </c>
    </row>
    <row r="348" spans="1:13" x14ac:dyDescent="0.15">
      <c r="A348" s="2">
        <f t="shared" si="59"/>
        <v>0</v>
      </c>
      <c r="B348" s="2">
        <f t="shared" si="60"/>
        <v>2.0000000000000001E-13</v>
      </c>
      <c r="C348" s="2">
        <f t="shared" si="61"/>
        <v>5.0000000000000003E-10</v>
      </c>
      <c r="E348">
        <f t="shared" si="65"/>
        <v>478532.88253317674</v>
      </c>
      <c r="F348">
        <f t="shared" si="62"/>
        <v>5.0000000000000003E-10</v>
      </c>
      <c r="G348">
        <f t="shared" si="55"/>
        <v>9.5706576506635349E-8</v>
      </c>
      <c r="H348">
        <f t="shared" si="56"/>
        <v>54585.160069052094</v>
      </c>
      <c r="I348">
        <f t="shared" si="57"/>
        <v>-10448317.596551342</v>
      </c>
      <c r="K348">
        <f t="shared" si="63"/>
        <v>10448460.180242071</v>
      </c>
      <c r="L348">
        <f t="shared" si="64"/>
        <v>-1.5655720729406974</v>
      </c>
      <c r="M348">
        <f t="shared" si="58"/>
        <v>-1</v>
      </c>
    </row>
    <row r="349" spans="1:13" x14ac:dyDescent="0.15">
      <c r="A349" s="2">
        <f t="shared" si="59"/>
        <v>0</v>
      </c>
      <c r="B349" s="2">
        <f t="shared" si="60"/>
        <v>2.0000000000000001E-13</v>
      </c>
      <c r="C349" s="2">
        <f t="shared" si="61"/>
        <v>5.0000000000000003E-10</v>
      </c>
      <c r="E349">
        <f t="shared" si="65"/>
        <v>507244.85548516735</v>
      </c>
      <c r="F349">
        <f t="shared" si="62"/>
        <v>5.0000000000000003E-10</v>
      </c>
      <c r="G349">
        <f t="shared" si="55"/>
        <v>1.0144897109703347E-7</v>
      </c>
      <c r="H349">
        <f t="shared" si="56"/>
        <v>48580.743992106756</v>
      </c>
      <c r="I349">
        <f t="shared" si="57"/>
        <v>-9856932.9862552416</v>
      </c>
      <c r="K349">
        <f t="shared" si="63"/>
        <v>9857052.7027207036</v>
      </c>
      <c r="L349">
        <f t="shared" si="64"/>
        <v>-1.5658677804906951</v>
      </c>
      <c r="M349">
        <f t="shared" si="58"/>
        <v>-1</v>
      </c>
    </row>
    <row r="350" spans="1:13" x14ac:dyDescent="0.15">
      <c r="A350" s="2">
        <f t="shared" si="59"/>
        <v>0</v>
      </c>
      <c r="B350" s="2">
        <f t="shared" si="60"/>
        <v>2.0000000000000001E-13</v>
      </c>
      <c r="C350" s="2">
        <f t="shared" si="61"/>
        <v>5.0000000000000003E-10</v>
      </c>
      <c r="E350">
        <f t="shared" si="65"/>
        <v>537679.54681427742</v>
      </c>
      <c r="F350">
        <f t="shared" si="62"/>
        <v>5.0000000000000003E-10</v>
      </c>
      <c r="G350">
        <f t="shared" si="55"/>
        <v>1.0753590936285549E-7</v>
      </c>
      <c r="H350">
        <f t="shared" si="56"/>
        <v>43236.804736144826</v>
      </c>
      <c r="I350">
        <f t="shared" si="57"/>
        <v>-9299018.2304911017</v>
      </c>
      <c r="K350">
        <f t="shared" si="63"/>
        <v>9299118.7470797282</v>
      </c>
      <c r="L350">
        <f t="shared" si="64"/>
        <v>-1.5661467506685196</v>
      </c>
      <c r="M350">
        <f t="shared" si="58"/>
        <v>-1</v>
      </c>
    </row>
    <row r="351" spans="1:13" x14ac:dyDescent="0.15">
      <c r="A351" s="2">
        <f t="shared" si="59"/>
        <v>0</v>
      </c>
      <c r="B351" s="2">
        <f t="shared" si="60"/>
        <v>2.0000000000000001E-13</v>
      </c>
      <c r="C351" s="2">
        <f t="shared" si="61"/>
        <v>5.0000000000000003E-10</v>
      </c>
      <c r="E351">
        <f t="shared" si="65"/>
        <v>569940.3196231341</v>
      </c>
      <c r="F351">
        <f t="shared" si="62"/>
        <v>5.0000000000000003E-10</v>
      </c>
      <c r="G351">
        <f t="shared" si="55"/>
        <v>1.1398806392462682E-7</v>
      </c>
      <c r="H351">
        <f t="shared" si="56"/>
        <v>38480.693803744667</v>
      </c>
      <c r="I351">
        <f t="shared" si="57"/>
        <v>-8772679.5703304764</v>
      </c>
      <c r="K351">
        <f t="shared" si="63"/>
        <v>8772763.9662474301</v>
      </c>
      <c r="L351">
        <f t="shared" si="64"/>
        <v>-1.5664099307457326</v>
      </c>
      <c r="M351">
        <f t="shared" si="58"/>
        <v>-1</v>
      </c>
    </row>
    <row r="352" spans="1:13" x14ac:dyDescent="0.15">
      <c r="A352" s="2">
        <f t="shared" si="59"/>
        <v>0</v>
      </c>
      <c r="B352" s="2">
        <f t="shared" si="60"/>
        <v>2.0000000000000001E-13</v>
      </c>
      <c r="C352" s="2">
        <f t="shared" si="61"/>
        <v>5.0000000000000003E-10</v>
      </c>
      <c r="E352">
        <f t="shared" si="65"/>
        <v>604136.73880052217</v>
      </c>
      <c r="F352">
        <f t="shared" si="62"/>
        <v>5.0000000000000003E-10</v>
      </c>
      <c r="G352">
        <f t="shared" si="55"/>
        <v>1.2082734776010443E-7</v>
      </c>
      <c r="H352">
        <f t="shared" si="56"/>
        <v>34247.752980207864</v>
      </c>
      <c r="I352">
        <f t="shared" si="57"/>
        <v>-8276130.3186834576</v>
      </c>
      <c r="K352">
        <f t="shared" si="63"/>
        <v>8276201.179310211</v>
      </c>
      <c r="L352">
        <f t="shared" si="64"/>
        <v>-1.5666582143950967</v>
      </c>
      <c r="M352">
        <f t="shared" si="58"/>
        <v>-1</v>
      </c>
    </row>
    <row r="353" spans="1:13" x14ac:dyDescent="0.15">
      <c r="A353" s="2">
        <f t="shared" si="59"/>
        <v>0</v>
      </c>
      <c r="B353" s="2">
        <f t="shared" si="60"/>
        <v>2.0000000000000001E-13</v>
      </c>
      <c r="C353" s="2">
        <f t="shared" si="61"/>
        <v>5.0000000000000003E-10</v>
      </c>
      <c r="E353">
        <f t="shared" si="65"/>
        <v>640384.94312855357</v>
      </c>
      <c r="F353">
        <f t="shared" si="62"/>
        <v>5.0000000000000003E-10</v>
      </c>
      <c r="G353">
        <f t="shared" si="55"/>
        <v>1.2807698862571073E-7</v>
      </c>
      <c r="H353">
        <f t="shared" si="56"/>
        <v>30480.43564648386</v>
      </c>
      <c r="I353">
        <f t="shared" si="57"/>
        <v>-7807684.8192028422</v>
      </c>
      <c r="K353">
        <f t="shared" si="63"/>
        <v>7807744.315291563</v>
      </c>
      <c r="L353">
        <f t="shared" si="64"/>
        <v>-1.5668924447212058</v>
      </c>
      <c r="M353">
        <f t="shared" si="58"/>
        <v>-1</v>
      </c>
    </row>
    <row r="354" spans="1:13" x14ac:dyDescent="0.15">
      <c r="A354" s="2">
        <f t="shared" si="59"/>
        <v>0</v>
      </c>
      <c r="B354" s="2">
        <f t="shared" si="60"/>
        <v>2.0000000000000001E-13</v>
      </c>
      <c r="C354" s="2">
        <f t="shared" si="61"/>
        <v>5.0000000000000003E-10</v>
      </c>
      <c r="E354">
        <f t="shared" si="65"/>
        <v>678808.03971626679</v>
      </c>
      <c r="F354">
        <f t="shared" si="62"/>
        <v>5.0000000000000003E-10</v>
      </c>
      <c r="G354">
        <f t="shared" si="55"/>
        <v>1.3576160794325337E-7</v>
      </c>
      <c r="H354">
        <f t="shared" si="56"/>
        <v>27127.524694157968</v>
      </c>
      <c r="I354">
        <f t="shared" si="57"/>
        <v>-7365752.7439983962</v>
      </c>
      <c r="K354">
        <f t="shared" si="63"/>
        <v>7365802.6981664356</v>
      </c>
      <c r="L354">
        <f t="shared" si="64"/>
        <v>-1.5671134171200962</v>
      </c>
      <c r="M354">
        <f t="shared" si="58"/>
        <v>-1</v>
      </c>
    </row>
    <row r="355" spans="1:13" x14ac:dyDescent="0.15">
      <c r="A355" s="2">
        <f t="shared" si="59"/>
        <v>0</v>
      </c>
      <c r="B355" s="2">
        <f t="shared" si="60"/>
        <v>2.0000000000000001E-13</v>
      </c>
      <c r="C355" s="2">
        <f t="shared" si="61"/>
        <v>5.0000000000000003E-10</v>
      </c>
      <c r="E355">
        <f t="shared" si="65"/>
        <v>719536.52209924289</v>
      </c>
      <c r="F355">
        <f t="shared" si="62"/>
        <v>5.0000000000000003E-10</v>
      </c>
      <c r="G355">
        <f t="shared" si="55"/>
        <v>1.4390730441984859E-7</v>
      </c>
      <c r="H355">
        <f t="shared" si="56"/>
        <v>24143.436427706511</v>
      </c>
      <c r="I355">
        <f t="shared" si="57"/>
        <v>-6948833.7114864448</v>
      </c>
      <c r="K355">
        <f t="shared" si="63"/>
        <v>6948875.654047424</v>
      </c>
      <c r="L355">
        <f t="shared" si="64"/>
        <v>-1.5673218819774293</v>
      </c>
      <c r="M355">
        <f t="shared" si="58"/>
        <v>-1</v>
      </c>
    </row>
    <row r="356" spans="1:13" x14ac:dyDescent="0.15">
      <c r="A356" s="2">
        <f t="shared" si="59"/>
        <v>0</v>
      </c>
      <c r="B356" s="2">
        <f t="shared" si="60"/>
        <v>2.0000000000000001E-13</v>
      </c>
      <c r="C356" s="2">
        <f t="shared" si="61"/>
        <v>5.0000000000000003E-10</v>
      </c>
      <c r="E356">
        <f t="shared" si="65"/>
        <v>762708.71342519752</v>
      </c>
      <c r="F356">
        <f t="shared" si="62"/>
        <v>5.0000000000000003E-10</v>
      </c>
      <c r="G356">
        <f t="shared" si="55"/>
        <v>1.5254174268503952E-7</v>
      </c>
      <c r="H356">
        <f t="shared" si="56"/>
        <v>21487.601004441429</v>
      </c>
      <c r="I356">
        <f t="shared" si="57"/>
        <v>-6555512.2066766024</v>
      </c>
      <c r="K356">
        <f t="shared" si="63"/>
        <v>6555547.4225180354</v>
      </c>
      <c r="L356">
        <f t="shared" si="64"/>
        <v>-1.567518547214318</v>
      </c>
      <c r="M356">
        <f t="shared" si="58"/>
        <v>-1</v>
      </c>
    </row>
    <row r="357" spans="1:13" x14ac:dyDescent="0.15">
      <c r="A357" s="2">
        <f t="shared" si="59"/>
        <v>0</v>
      </c>
      <c r="B357" s="2">
        <f t="shared" si="60"/>
        <v>2.0000000000000001E-13</v>
      </c>
      <c r="C357" s="2">
        <f t="shared" si="61"/>
        <v>5.0000000000000003E-10</v>
      </c>
      <c r="E357">
        <f t="shared" si="65"/>
        <v>808471.23623070936</v>
      </c>
      <c r="F357">
        <f t="shared" si="62"/>
        <v>5.0000000000000003E-10</v>
      </c>
      <c r="G357">
        <f t="shared" si="55"/>
        <v>1.6169424724614189E-7</v>
      </c>
      <c r="H357">
        <f t="shared" si="56"/>
        <v>19123.911000114033</v>
      </c>
      <c r="I357">
        <f t="shared" si="57"/>
        <v>-6184452.7871313021</v>
      </c>
      <c r="K357">
        <f t="shared" si="63"/>
        <v>6184482.3550745184</v>
      </c>
      <c r="L357">
        <f t="shared" si="64"/>
        <v>-1.5677040806893594</v>
      </c>
      <c r="M357">
        <f t="shared" si="58"/>
        <v>-1</v>
      </c>
    </row>
    <row r="358" spans="1:13" x14ac:dyDescent="0.15">
      <c r="A358" s="2">
        <f t="shared" si="59"/>
        <v>0</v>
      </c>
      <c r="B358" s="2">
        <f t="shared" si="60"/>
        <v>2.0000000000000001E-13</v>
      </c>
      <c r="C358" s="2">
        <f t="shared" si="61"/>
        <v>5.0000000000000003E-10</v>
      </c>
      <c r="E358">
        <f t="shared" si="65"/>
        <v>856979.51040455198</v>
      </c>
      <c r="F358">
        <f t="shared" si="62"/>
        <v>5.0000000000000003E-10</v>
      </c>
      <c r="G358">
        <f t="shared" si="55"/>
        <v>1.7139590208091041E-7</v>
      </c>
      <c r="H358">
        <f t="shared" si="56"/>
        <v>17020.230611965675</v>
      </c>
      <c r="I358">
        <f t="shared" si="57"/>
        <v>-5834395.5587259652</v>
      </c>
      <c r="K358">
        <f t="shared" si="63"/>
        <v>5834420.3845738908</v>
      </c>
      <c r="L358">
        <f t="shared" si="64"/>
        <v>-1.5678791124649614</v>
      </c>
      <c r="M358">
        <f t="shared" si="58"/>
        <v>-1</v>
      </c>
    </row>
    <row r="359" spans="1:13" x14ac:dyDescent="0.15">
      <c r="A359" s="2">
        <f t="shared" si="59"/>
        <v>0</v>
      </c>
      <c r="B359" s="2">
        <f t="shared" si="60"/>
        <v>2.0000000000000001E-13</v>
      </c>
      <c r="C359" s="2">
        <f t="shared" si="61"/>
        <v>5.0000000000000003E-10</v>
      </c>
      <c r="E359">
        <f t="shared" si="65"/>
        <v>908398.28102882509</v>
      </c>
      <c r="F359">
        <f t="shared" si="62"/>
        <v>5.0000000000000003E-10</v>
      </c>
      <c r="G359">
        <f t="shared" si="55"/>
        <v>1.8167965620576502E-7</v>
      </c>
      <c r="H359">
        <f t="shared" si="56"/>
        <v>15147.958833526158</v>
      </c>
      <c r="I359">
        <f t="shared" si="57"/>
        <v>-5504151.9061882272</v>
      </c>
      <c r="K359">
        <f t="shared" si="63"/>
        <v>5504172.7504732544</v>
      </c>
      <c r="L359">
        <f t="shared" si="64"/>
        <v>-1.5680442369456071</v>
      </c>
      <c r="M359">
        <f t="shared" si="58"/>
        <v>-1</v>
      </c>
    </row>
    <row r="360" spans="1:13" x14ac:dyDescent="0.15">
      <c r="A360" s="2">
        <f t="shared" si="59"/>
        <v>0</v>
      </c>
      <c r="B360" s="2">
        <f t="shared" si="60"/>
        <v>2.0000000000000001E-13</v>
      </c>
      <c r="C360" s="2">
        <f t="shared" si="61"/>
        <v>5.0000000000000003E-10</v>
      </c>
      <c r="E360">
        <f t="shared" si="65"/>
        <v>962902.17789055465</v>
      </c>
      <c r="F360">
        <f t="shared" si="62"/>
        <v>5.0000000000000003E-10</v>
      </c>
      <c r="G360">
        <f t="shared" si="55"/>
        <v>1.9258043557811093E-7</v>
      </c>
      <c r="H360">
        <f t="shared" si="56"/>
        <v>13481.640667747628</v>
      </c>
      <c r="I360">
        <f t="shared" si="57"/>
        <v>-5192600.4642048245</v>
      </c>
      <c r="K360">
        <f t="shared" si="63"/>
        <v>5192617.9654867016</v>
      </c>
      <c r="L360">
        <f t="shared" si="64"/>
        <v>-1.5682000148952691</v>
      </c>
      <c r="M360">
        <f t="shared" si="58"/>
        <v>-1</v>
      </c>
    </row>
    <row r="361" spans="1:13" x14ac:dyDescent="0.15">
      <c r="A361" s="2">
        <f t="shared" si="59"/>
        <v>0</v>
      </c>
      <c r="B361" s="2">
        <f t="shared" si="60"/>
        <v>2.0000000000000001E-13</v>
      </c>
      <c r="C361" s="2">
        <f t="shared" si="61"/>
        <v>5.0000000000000003E-10</v>
      </c>
      <c r="E361">
        <f t="shared" si="65"/>
        <v>1020676.308563988</v>
      </c>
      <c r="F361">
        <f t="shared" si="62"/>
        <v>5.0000000000000003E-10</v>
      </c>
      <c r="G361">
        <f t="shared" si="55"/>
        <v>2.0413526171279759E-7</v>
      </c>
      <c r="H361">
        <f t="shared" si="56"/>
        <v>11998.621096994921</v>
      </c>
      <c r="I361">
        <f t="shared" si="57"/>
        <v>-4898683.3156555053</v>
      </c>
      <c r="K361">
        <f t="shared" si="63"/>
        <v>4898698.010082867</v>
      </c>
      <c r="L361">
        <f t="shared" si="64"/>
        <v>-1.568346975340781</v>
      </c>
      <c r="M361">
        <f t="shared" si="58"/>
        <v>-1</v>
      </c>
    </row>
    <row r="362" spans="1:13" x14ac:dyDescent="0.15">
      <c r="A362" s="2">
        <f t="shared" si="59"/>
        <v>0</v>
      </c>
      <c r="B362" s="2">
        <f t="shared" si="60"/>
        <v>2.0000000000000001E-13</v>
      </c>
      <c r="C362" s="2">
        <f t="shared" si="61"/>
        <v>5.0000000000000003E-10</v>
      </c>
      <c r="E362">
        <f t="shared" si="65"/>
        <v>1081916.8870778272</v>
      </c>
      <c r="F362">
        <f t="shared" si="62"/>
        <v>5.0000000000000003E-10</v>
      </c>
      <c r="G362">
        <f t="shared" si="55"/>
        <v>2.1638337741556546E-7</v>
      </c>
      <c r="H362">
        <f t="shared" si="56"/>
        <v>10678.737108789923</v>
      </c>
      <c r="I362">
        <f t="shared" si="57"/>
        <v>-4621402.4042657875</v>
      </c>
      <c r="K362">
        <f t="shared" si="63"/>
        <v>4621414.7420005314</v>
      </c>
      <c r="L362">
        <f t="shared" si="64"/>
        <v>-1.5684856173676049</v>
      </c>
      <c r="M362">
        <f t="shared" si="58"/>
        <v>-1</v>
      </c>
    </row>
    <row r="363" spans="1:13" x14ac:dyDescent="0.15">
      <c r="A363" s="2">
        <f t="shared" si="59"/>
        <v>0</v>
      </c>
      <c r="B363" s="2">
        <f t="shared" si="60"/>
        <v>2.0000000000000001E-13</v>
      </c>
      <c r="C363" s="2">
        <f t="shared" si="61"/>
        <v>5.0000000000000003E-10</v>
      </c>
      <c r="E363">
        <f t="shared" si="65"/>
        <v>1146831.900302497</v>
      </c>
      <c r="F363">
        <f t="shared" si="62"/>
        <v>5.0000000000000003E-10</v>
      </c>
      <c r="G363">
        <f t="shared" si="55"/>
        <v>2.293663800604994E-7</v>
      </c>
      <c r="H363">
        <f t="shared" si="56"/>
        <v>9504.0435928667048</v>
      </c>
      <c r="I363">
        <f t="shared" si="57"/>
        <v>-4359816.1496660374</v>
      </c>
      <c r="K363">
        <f t="shared" si="63"/>
        <v>4359826.5086736437</v>
      </c>
      <c r="L363">
        <f t="shared" si="64"/>
        <v>-1.5686164118140569</v>
      </c>
      <c r="M363">
        <f t="shared" si="58"/>
        <v>-1</v>
      </c>
    </row>
    <row r="364" spans="1:13" x14ac:dyDescent="0.15">
      <c r="A364" s="2">
        <f t="shared" si="59"/>
        <v>0</v>
      </c>
      <c r="B364" s="2">
        <f t="shared" si="60"/>
        <v>2.0000000000000001E-13</v>
      </c>
      <c r="C364" s="2">
        <f t="shared" si="61"/>
        <v>5.0000000000000003E-10</v>
      </c>
      <c r="E364">
        <f t="shared" si="65"/>
        <v>1215641.8143206469</v>
      </c>
      <c r="F364">
        <f t="shared" si="62"/>
        <v>5.0000000000000003E-10</v>
      </c>
      <c r="G364">
        <f t="shared" si="55"/>
        <v>2.4312836286412938E-7</v>
      </c>
      <c r="H364">
        <f t="shared" si="56"/>
        <v>8458.5693850182779</v>
      </c>
      <c r="I364">
        <f t="shared" si="57"/>
        <v>-4113036.2535042786</v>
      </c>
      <c r="K364">
        <f t="shared" si="63"/>
        <v>4113044.951132501</v>
      </c>
      <c r="L364">
        <f t="shared" si="64"/>
        <v>-1.5687398028697244</v>
      </c>
      <c r="M364">
        <f t="shared" si="58"/>
        <v>-1</v>
      </c>
    </row>
    <row r="365" spans="1:13" x14ac:dyDescent="0.15">
      <c r="A365" s="2">
        <f t="shared" si="59"/>
        <v>0</v>
      </c>
      <c r="B365" s="2">
        <f t="shared" si="60"/>
        <v>2.0000000000000001E-13</v>
      </c>
      <c r="C365" s="2">
        <f t="shared" si="61"/>
        <v>5.0000000000000003E-10</v>
      </c>
      <c r="E365">
        <f t="shared" si="65"/>
        <v>1288580.3231798857</v>
      </c>
      <c r="F365">
        <f t="shared" si="62"/>
        <v>5.0000000000000003E-10</v>
      </c>
      <c r="G365">
        <f t="shared" si="55"/>
        <v>2.5771606463597714E-7</v>
      </c>
      <c r="H365">
        <f t="shared" si="56"/>
        <v>7528.1001426257071</v>
      </c>
      <c r="I365">
        <f t="shared" si="57"/>
        <v>-3880224.6858860706</v>
      </c>
      <c r="K365">
        <f t="shared" si="63"/>
        <v>3880231.9885866893</v>
      </c>
      <c r="L365">
        <f t="shared" si="64"/>
        <v>-1.5688562095834855</v>
      </c>
      <c r="M365">
        <f t="shared" si="58"/>
        <v>-1</v>
      </c>
    </row>
    <row r="366" spans="1:13" x14ac:dyDescent="0.15">
      <c r="A366" s="2">
        <f t="shared" si="59"/>
        <v>0</v>
      </c>
      <c r="B366" s="2">
        <f t="shared" si="60"/>
        <v>2.0000000000000001E-13</v>
      </c>
      <c r="C366" s="2">
        <f t="shared" si="61"/>
        <v>5.0000000000000003E-10</v>
      </c>
      <c r="E366">
        <f t="shared" si="65"/>
        <v>1365895.1425706788</v>
      </c>
      <c r="F366">
        <f t="shared" si="62"/>
        <v>5.0000000000000003E-10</v>
      </c>
      <c r="G366">
        <f t="shared" si="55"/>
        <v>2.731790285141358E-7</v>
      </c>
      <c r="H366">
        <f t="shared" si="56"/>
        <v>6699.9851011960827</v>
      </c>
      <c r="I366">
        <f t="shared" si="57"/>
        <v>-3660590.8420078591</v>
      </c>
      <c r="K366">
        <f t="shared" si="63"/>
        <v>3660596.9734992902</v>
      </c>
      <c r="L366">
        <f t="shared" si="64"/>
        <v>-1.5689660272862311</v>
      </c>
      <c r="M366">
        <f t="shared" si="58"/>
        <v>-1</v>
      </c>
    </row>
    <row r="367" spans="1:13" x14ac:dyDescent="0.15">
      <c r="A367" s="2">
        <f t="shared" si="59"/>
        <v>0</v>
      </c>
      <c r="B367" s="2">
        <f t="shared" si="60"/>
        <v>2.0000000000000001E-13</v>
      </c>
      <c r="C367" s="2">
        <f t="shared" si="61"/>
        <v>5.0000000000000003E-10</v>
      </c>
      <c r="E367">
        <f t="shared" si="65"/>
        <v>1447848.8511249197</v>
      </c>
      <c r="F367">
        <f t="shared" si="62"/>
        <v>5.0000000000000003E-10</v>
      </c>
      <c r="G367">
        <f t="shared" si="55"/>
        <v>2.8956977022498395E-7</v>
      </c>
      <c r="H367">
        <f t="shared" si="56"/>
        <v>5962.9650856318231</v>
      </c>
      <c r="I367">
        <f t="shared" si="57"/>
        <v>-3453388.8594120168</v>
      </c>
      <c r="K367">
        <f t="shared" si="63"/>
        <v>3453394.0075328276</v>
      </c>
      <c r="L367">
        <f t="shared" si="64"/>
        <v>-1.5690696289331096</v>
      </c>
      <c r="M367">
        <f t="shared" si="58"/>
        <v>-1</v>
      </c>
    </row>
    <row r="368" spans="1:13" x14ac:dyDescent="0.15">
      <c r="A368" s="2">
        <f t="shared" si="59"/>
        <v>0</v>
      </c>
      <c r="B368" s="2">
        <f t="shared" si="60"/>
        <v>2.0000000000000001E-13</v>
      </c>
      <c r="C368" s="2">
        <f t="shared" si="61"/>
        <v>5.0000000000000003E-10</v>
      </c>
      <c r="E368">
        <f t="shared" si="65"/>
        <v>1534719.7821924151</v>
      </c>
      <c r="F368">
        <f t="shared" si="62"/>
        <v>5.0000000000000003E-10</v>
      </c>
      <c r="G368">
        <f t="shared" si="55"/>
        <v>3.0694395643848304E-7</v>
      </c>
      <c r="H368">
        <f t="shared" si="56"/>
        <v>5307.0194387042957</v>
      </c>
      <c r="I368">
        <f t="shared" si="57"/>
        <v>-3257915.0868236679</v>
      </c>
      <c r="K368">
        <f t="shared" si="63"/>
        <v>3257919.4092869442</v>
      </c>
      <c r="L368">
        <f t="shared" si="64"/>
        <v>-1.5691673663698422</v>
      </c>
      <c r="M368">
        <f t="shared" si="58"/>
        <v>-1</v>
      </c>
    </row>
    <row r="369" spans="1:13" x14ac:dyDescent="0.15">
      <c r="A369" s="2">
        <f t="shared" si="59"/>
        <v>0</v>
      </c>
      <c r="B369" s="2">
        <f t="shared" si="60"/>
        <v>2.0000000000000001E-13</v>
      </c>
      <c r="C369" s="2">
        <f t="shared" si="61"/>
        <v>5.0000000000000003E-10</v>
      </c>
      <c r="E369">
        <f t="shared" si="65"/>
        <v>1626802.96912396</v>
      </c>
      <c r="F369">
        <f t="shared" si="62"/>
        <v>5.0000000000000003E-10</v>
      </c>
      <c r="G369">
        <f t="shared" si="55"/>
        <v>3.2536059382479201E-7</v>
      </c>
      <c r="H369">
        <f t="shared" si="56"/>
        <v>4723.229786222787</v>
      </c>
      <c r="I369">
        <f t="shared" si="57"/>
        <v>-3073505.6960327826</v>
      </c>
      <c r="K369">
        <f t="shared" si="63"/>
        <v>3073509.3252576236</v>
      </c>
      <c r="L369">
        <f t="shared" si="64"/>
        <v>-1.5692595715273967</v>
      </c>
      <c r="M369">
        <f t="shared" si="58"/>
        <v>-1</v>
      </c>
    </row>
    <row r="370" spans="1:13" x14ac:dyDescent="0.15">
      <c r="A370" s="2">
        <f t="shared" si="59"/>
        <v>0</v>
      </c>
      <c r="B370" s="2">
        <f t="shared" si="60"/>
        <v>2.0000000000000001E-13</v>
      </c>
      <c r="C370" s="2">
        <f t="shared" si="61"/>
        <v>5.0000000000000003E-10</v>
      </c>
      <c r="E370">
        <f t="shared" si="65"/>
        <v>1724411.1472713978</v>
      </c>
      <c r="F370">
        <f t="shared" si="62"/>
        <v>5.0000000000000003E-10</v>
      </c>
      <c r="G370">
        <f t="shared" si="55"/>
        <v>3.4488222945427959E-7</v>
      </c>
      <c r="H370">
        <f t="shared" si="56"/>
        <v>4203.658787159392</v>
      </c>
      <c r="I370">
        <f t="shared" si="57"/>
        <v>-2899534.428761208</v>
      </c>
      <c r="K370">
        <f t="shared" si="63"/>
        <v>2899537.4759293566</v>
      </c>
      <c r="L370">
        <f t="shared" si="64"/>
        <v>-1.5693465575490704</v>
      </c>
      <c r="M370">
        <f t="shared" si="58"/>
        <v>-1</v>
      </c>
    </row>
    <row r="371" spans="1:13" x14ac:dyDescent="0.15">
      <c r="A371" s="2">
        <f t="shared" si="59"/>
        <v>0</v>
      </c>
      <c r="B371" s="2">
        <f t="shared" si="60"/>
        <v>2.0000000000000001E-13</v>
      </c>
      <c r="C371" s="2">
        <f t="shared" si="61"/>
        <v>5.0000000000000003E-10</v>
      </c>
      <c r="E371">
        <f>E370*1.06</f>
        <v>1827875.8161076817</v>
      </c>
      <c r="F371">
        <f t="shared" si="62"/>
        <v>5.0000000000000003E-10</v>
      </c>
      <c r="G371">
        <f t="shared" si="55"/>
        <v>3.6557516322153633E-7</v>
      </c>
      <c r="H371">
        <f t="shared" si="56"/>
        <v>3741.2422206142464</v>
      </c>
      <c r="I371">
        <f t="shared" si="57"/>
        <v>-2735410.4709047121</v>
      </c>
      <c r="K371">
        <f t="shared" si="63"/>
        <v>2735413.0293665878</v>
      </c>
      <c r="L371">
        <f t="shared" si="64"/>
        <v>-1.5694286198538028</v>
      </c>
      <c r="M371">
        <f t="shared" si="58"/>
        <v>-1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55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6"/>
  <sheetViews>
    <sheetView zoomScale="75" workbookViewId="0">
      <selection activeCell="T40" sqref="T40"/>
    </sheetView>
  </sheetViews>
  <sheetFormatPr defaultRowHeight="13.5" x14ac:dyDescent="0.15"/>
  <cols>
    <col min="1" max="2" width="10.25" style="8" customWidth="1"/>
    <col min="3" max="3" width="6" style="2" customWidth="1"/>
    <col min="5" max="5" width="12.125" customWidth="1"/>
    <col min="6" max="6" width="12.875" customWidth="1"/>
    <col min="7" max="7" width="10.5" bestFit="1" customWidth="1"/>
    <col min="8" max="8" width="12.5" bestFit="1" customWidth="1"/>
    <col min="9" max="9" width="9.25" bestFit="1" customWidth="1"/>
    <col min="11" max="11" width="11.5" bestFit="1" customWidth="1"/>
    <col min="12" max="12" width="9.25" bestFit="1" customWidth="1"/>
    <col min="13" max="13" width="4.75" customWidth="1"/>
  </cols>
  <sheetData>
    <row r="1" spans="1:13" ht="31.5" customHeight="1" x14ac:dyDescent="0.15">
      <c r="A1" s="9" t="s">
        <v>23</v>
      </c>
      <c r="C1" s="3"/>
      <c r="D1" s="3"/>
      <c r="E1" s="3"/>
    </row>
    <row r="2" spans="1:13" x14ac:dyDescent="0.15">
      <c r="A2" s="6"/>
      <c r="C2" s="3"/>
      <c r="F2" t="s">
        <v>11</v>
      </c>
      <c r="G2" t="s">
        <v>12</v>
      </c>
    </row>
    <row r="3" spans="1:13" ht="21.75" customHeight="1" x14ac:dyDescent="0.15">
      <c r="A3" s="11" t="s">
        <v>7</v>
      </c>
      <c r="B3" s="11" t="s">
        <v>0</v>
      </c>
      <c r="C3" s="3"/>
      <c r="E3" t="s">
        <v>1</v>
      </c>
      <c r="F3" s="4" t="s">
        <v>13</v>
      </c>
      <c r="G3" s="5" t="s">
        <v>14</v>
      </c>
      <c r="H3" t="s">
        <v>2</v>
      </c>
      <c r="I3" t="s">
        <v>3</v>
      </c>
      <c r="K3" t="s">
        <v>4</v>
      </c>
      <c r="L3" t="s">
        <v>5</v>
      </c>
      <c r="M3" t="s">
        <v>6</v>
      </c>
    </row>
    <row r="4" spans="1:13" ht="23.25" customHeight="1" x14ac:dyDescent="0.15">
      <c r="A4" s="12">
        <v>10000</v>
      </c>
      <c r="B4" s="12">
        <v>100</v>
      </c>
      <c r="C4" s="3"/>
      <c r="E4">
        <v>0</v>
      </c>
      <c r="F4">
        <f>(E4^2+A4*B4)/(E4^2+B4^2)</f>
        <v>100</v>
      </c>
      <c r="G4">
        <f>(B4-A4)*E4/(B4^2+E4^2)</f>
        <v>0</v>
      </c>
      <c r="H4">
        <f>F4/(F4^2+G4^2)</f>
        <v>0.01</v>
      </c>
      <c r="I4">
        <f>G4/(F4^2+G4^2)</f>
        <v>0</v>
      </c>
      <c r="K4">
        <f>SQRT(F4^2+G4^2)</f>
        <v>100</v>
      </c>
      <c r="L4">
        <f>ATAN(G4/F4)</f>
        <v>0</v>
      </c>
      <c r="M4">
        <f t="shared" ref="M4:M67" si="0">SIGN(L4)</f>
        <v>0</v>
      </c>
    </row>
    <row r="5" spans="1:13" x14ac:dyDescent="0.15">
      <c r="A5" s="7">
        <f t="shared" ref="A5:A68" si="1">A4</f>
        <v>10000</v>
      </c>
      <c r="B5" s="7">
        <f t="shared" ref="B5:B68" si="2">B4</f>
        <v>100</v>
      </c>
      <c r="E5">
        <v>1E-3</v>
      </c>
      <c r="F5">
        <f t="shared" ref="F5:F68" si="3">(E5^2+A5*B5)/(E5^2+B5^2)</f>
        <v>99.999999990099994</v>
      </c>
      <c r="G5">
        <f t="shared" ref="G5:G68" si="4">(B5-A5)*E5/(B5^2+E5^2)</f>
        <v>-9.8999999990099998E-4</v>
      </c>
      <c r="H5">
        <f t="shared" ref="H5:H68" si="5">F5/(F5^2+G5^2)</f>
        <v>1.00000000000099E-2</v>
      </c>
      <c r="I5">
        <f t="shared" ref="I5:I68" si="6">G5/(F5^2+G5^2)</f>
        <v>-9.8999999999999007E-8</v>
      </c>
      <c r="K5">
        <f t="shared" ref="K5:K68" si="7">SQRT(F5^2+G5^2)</f>
        <v>99.999999995000493</v>
      </c>
      <c r="L5">
        <f t="shared" ref="L5:L68" si="8">ATAN(G5/F5)</f>
        <v>-9.8999999996666672E-6</v>
      </c>
      <c r="M5">
        <f t="shared" si="0"/>
        <v>-1</v>
      </c>
    </row>
    <row r="6" spans="1:13" x14ac:dyDescent="0.15">
      <c r="A6" s="7">
        <f t="shared" si="1"/>
        <v>10000</v>
      </c>
      <c r="B6" s="7">
        <f t="shared" si="2"/>
        <v>100</v>
      </c>
      <c r="E6">
        <f>E5*1.08</f>
        <v>1.08E-3</v>
      </c>
      <c r="F6">
        <f t="shared" si="3"/>
        <v>99.999999988452643</v>
      </c>
      <c r="G6">
        <f t="shared" si="4"/>
        <v>-1.0691999998752885E-3</v>
      </c>
      <c r="H6">
        <f t="shared" si="5"/>
        <v>1.0000000000011547E-2</v>
      </c>
      <c r="I6">
        <f t="shared" si="6"/>
        <v>-1.0691999999999874E-7</v>
      </c>
      <c r="K6">
        <f t="shared" si="7"/>
        <v>99.99999999416859</v>
      </c>
      <c r="L6">
        <f t="shared" si="8"/>
        <v>-1.0691999999580096E-5</v>
      </c>
      <c r="M6">
        <f t="shared" si="0"/>
        <v>-1</v>
      </c>
    </row>
    <row r="7" spans="1:13" x14ac:dyDescent="0.15">
      <c r="A7" s="7">
        <f t="shared" si="1"/>
        <v>10000</v>
      </c>
      <c r="B7" s="7">
        <f t="shared" si="2"/>
        <v>100</v>
      </c>
      <c r="E7">
        <f t="shared" ref="E7:E70" si="9">E6*1.08</f>
        <v>1.1664000000000002E-3</v>
      </c>
      <c r="F7">
        <f t="shared" si="3"/>
        <v>99.999999986531165</v>
      </c>
      <c r="G7">
        <f t="shared" si="4"/>
        <v>-1.1547359998428995E-3</v>
      </c>
      <c r="H7">
        <f t="shared" si="5"/>
        <v>1.0000000000013469E-2</v>
      </c>
      <c r="I7">
        <f t="shared" si="6"/>
        <v>-1.1547359999999841E-7</v>
      </c>
      <c r="K7">
        <f t="shared" si="7"/>
        <v>99.999999993198244</v>
      </c>
      <c r="L7">
        <f t="shared" si="8"/>
        <v>-1.1547359999471043E-5</v>
      </c>
      <c r="M7">
        <f t="shared" si="0"/>
        <v>-1</v>
      </c>
    </row>
    <row r="8" spans="1:13" x14ac:dyDescent="0.15">
      <c r="A8" s="7">
        <f t="shared" si="1"/>
        <v>10000</v>
      </c>
      <c r="B8" s="7">
        <f t="shared" si="2"/>
        <v>100</v>
      </c>
      <c r="E8">
        <f t="shared" si="9"/>
        <v>1.2597120000000003E-3</v>
      </c>
      <c r="F8">
        <f t="shared" si="3"/>
        <v>99.999999984289943</v>
      </c>
      <c r="G8">
        <f t="shared" si="4"/>
        <v>-1.2471148798020989E-3</v>
      </c>
      <c r="H8">
        <f t="shared" si="5"/>
        <v>1.000000000001571E-2</v>
      </c>
      <c r="I8">
        <f t="shared" si="6"/>
        <v>-1.2471148799999805E-7</v>
      </c>
      <c r="K8">
        <f t="shared" si="7"/>
        <v>99.999999992066421</v>
      </c>
      <c r="L8">
        <f t="shared" si="8"/>
        <v>-1.247114879933367E-5</v>
      </c>
      <c r="M8">
        <f t="shared" si="0"/>
        <v>-1</v>
      </c>
    </row>
    <row r="9" spans="1:13" x14ac:dyDescent="0.15">
      <c r="A9" s="7">
        <f t="shared" si="1"/>
        <v>10000</v>
      </c>
      <c r="B9" s="7">
        <f t="shared" si="2"/>
        <v>100</v>
      </c>
      <c r="E9">
        <f t="shared" si="9"/>
        <v>1.3604889600000005E-3</v>
      </c>
      <c r="F9">
        <f t="shared" si="3"/>
        <v>99.999999981675785</v>
      </c>
      <c r="G9">
        <f t="shared" si="4"/>
        <v>-1.3468840701507017E-3</v>
      </c>
      <c r="H9">
        <f t="shared" si="5"/>
        <v>1.0000000000018326E-2</v>
      </c>
      <c r="I9">
        <f t="shared" si="6"/>
        <v>-1.3468840703999757E-7</v>
      </c>
      <c r="K9">
        <f t="shared" si="7"/>
        <v>99.999999990746261</v>
      </c>
      <c r="L9">
        <f t="shared" si="8"/>
        <v>-1.3468840703160617E-5</v>
      </c>
      <c r="M9">
        <f t="shared" si="0"/>
        <v>-1</v>
      </c>
    </row>
    <row r="10" spans="1:13" x14ac:dyDescent="0.15">
      <c r="A10" s="7">
        <f t="shared" si="1"/>
        <v>10000</v>
      </c>
      <c r="B10" s="7">
        <f t="shared" si="2"/>
        <v>100</v>
      </c>
      <c r="E10">
        <f t="shared" si="9"/>
        <v>1.4693280768000006E-3</v>
      </c>
      <c r="F10">
        <f t="shared" si="3"/>
        <v>99.999999978626633</v>
      </c>
      <c r="G10">
        <f t="shared" si="4"/>
        <v>-1.4546347957179557E-3</v>
      </c>
      <c r="H10">
        <f t="shared" si="5"/>
        <v>1.0000000000021374E-2</v>
      </c>
      <c r="I10">
        <f t="shared" si="6"/>
        <v>-1.4546347960319694E-7</v>
      </c>
      <c r="K10">
        <f t="shared" si="7"/>
        <v>99.999999989206444</v>
      </c>
      <c r="L10">
        <f t="shared" si="8"/>
        <v>-1.4546347959262617E-5</v>
      </c>
      <c r="M10">
        <f t="shared" si="0"/>
        <v>-1</v>
      </c>
    </row>
    <row r="11" spans="1:13" x14ac:dyDescent="0.15">
      <c r="A11" s="7">
        <f t="shared" si="1"/>
        <v>10000</v>
      </c>
      <c r="B11" s="7">
        <f t="shared" si="2"/>
        <v>100</v>
      </c>
      <c r="E11">
        <f t="shared" si="9"/>
        <v>1.5868743229440008E-3</v>
      </c>
      <c r="F11">
        <f t="shared" si="3"/>
        <v>99.999999975070111</v>
      </c>
      <c r="G11">
        <f t="shared" si="4"/>
        <v>-1.5710055793189549E-3</v>
      </c>
      <c r="H11">
        <f t="shared" si="5"/>
        <v>1.0000000000024928E-2</v>
      </c>
      <c r="I11">
        <f t="shared" si="6"/>
        <v>-1.5710055797145211E-7</v>
      </c>
      <c r="K11">
        <f t="shared" si="7"/>
        <v>99.999999987410405</v>
      </c>
      <c r="L11">
        <f t="shared" si="8"/>
        <v>-1.5710055795813604E-5</v>
      </c>
      <c r="M11">
        <f t="shared" si="0"/>
        <v>-1</v>
      </c>
    </row>
    <row r="12" spans="1:13" x14ac:dyDescent="0.15">
      <c r="A12" s="7">
        <f t="shared" si="1"/>
        <v>10000</v>
      </c>
      <c r="B12" s="7">
        <f t="shared" si="2"/>
        <v>100</v>
      </c>
      <c r="E12">
        <f t="shared" si="9"/>
        <v>1.7138242687795211E-3</v>
      </c>
      <c r="F12">
        <f t="shared" si="3"/>
        <v>99.999999970921778</v>
      </c>
      <c r="G12">
        <f t="shared" si="4"/>
        <v>-1.6966860255933764E-3</v>
      </c>
      <c r="H12">
        <f t="shared" si="5"/>
        <v>1.0000000000029078E-2</v>
      </c>
      <c r="I12">
        <f t="shared" si="6"/>
        <v>-1.6966860260916761E-7</v>
      </c>
      <c r="K12">
        <f t="shared" si="7"/>
        <v>99.999999985315497</v>
      </c>
      <c r="L12">
        <f t="shared" si="8"/>
        <v>-1.6966860259239315E-5</v>
      </c>
      <c r="M12">
        <f t="shared" si="0"/>
        <v>-1</v>
      </c>
    </row>
    <row r="13" spans="1:13" x14ac:dyDescent="0.15">
      <c r="A13" s="7">
        <f t="shared" si="1"/>
        <v>10000</v>
      </c>
      <c r="B13" s="7">
        <f t="shared" si="2"/>
        <v>100</v>
      </c>
      <c r="E13">
        <f t="shared" si="9"/>
        <v>1.8509302102818828E-3</v>
      </c>
      <c r="F13">
        <f t="shared" si="3"/>
        <v>99.999999966083166</v>
      </c>
      <c r="G13">
        <f t="shared" si="4"/>
        <v>-1.8324209075512871E-3</v>
      </c>
      <c r="H13">
        <f t="shared" si="5"/>
        <v>1.0000000000033916E-2</v>
      </c>
      <c r="I13">
        <f t="shared" si="6"/>
        <v>-1.832420908179001E-7</v>
      </c>
      <c r="K13">
        <f t="shared" si="7"/>
        <v>99.999999982871998</v>
      </c>
      <c r="L13">
        <f t="shared" si="8"/>
        <v>-1.8324209079676914E-5</v>
      </c>
      <c r="M13">
        <f t="shared" si="0"/>
        <v>-1</v>
      </c>
    </row>
    <row r="14" spans="1:13" x14ac:dyDescent="0.15">
      <c r="A14" s="7">
        <f t="shared" si="1"/>
        <v>10000</v>
      </c>
      <c r="B14" s="7">
        <f t="shared" si="2"/>
        <v>100</v>
      </c>
      <c r="E14">
        <f t="shared" si="9"/>
        <v>1.9990046271044335E-3</v>
      </c>
      <c r="F14">
        <f t="shared" si="3"/>
        <v>99.999999960439411</v>
      </c>
      <c r="G14">
        <f t="shared" si="4"/>
        <v>-1.9790145800425707E-3</v>
      </c>
      <c r="H14">
        <f t="shared" si="5"/>
        <v>1.0000000000039561E-2</v>
      </c>
      <c r="I14">
        <f t="shared" si="6"/>
        <v>-1.9790145808333096E-7</v>
      </c>
      <c r="K14">
        <f t="shared" si="7"/>
        <v>99.999999980021897</v>
      </c>
      <c r="L14">
        <f t="shared" si="8"/>
        <v>-1.9790145805671202E-5</v>
      </c>
      <c r="M14">
        <f t="shared" si="0"/>
        <v>-1</v>
      </c>
    </row>
    <row r="15" spans="1:13" x14ac:dyDescent="0.15">
      <c r="A15" s="7">
        <f t="shared" si="1"/>
        <v>10000</v>
      </c>
      <c r="B15" s="7">
        <f t="shared" si="2"/>
        <v>100</v>
      </c>
      <c r="E15">
        <f t="shared" si="9"/>
        <v>2.1589249972727882E-3</v>
      </c>
      <c r="F15">
        <f t="shared" si="3"/>
        <v>99.999999953856531</v>
      </c>
      <c r="G15">
        <f t="shared" si="4"/>
        <v>-2.1373357463038574E-3</v>
      </c>
      <c r="H15">
        <f t="shared" si="5"/>
        <v>1.0000000000046142E-2</v>
      </c>
      <c r="I15">
        <f t="shared" si="6"/>
        <v>-2.1373357472999604E-7</v>
      </c>
      <c r="K15">
        <f t="shared" si="7"/>
        <v>99.999999976697552</v>
      </c>
      <c r="L15">
        <f t="shared" si="8"/>
        <v>-2.1373357469646389E-5</v>
      </c>
      <c r="M15">
        <f t="shared" si="0"/>
        <v>-1</v>
      </c>
    </row>
    <row r="16" spans="1:13" x14ac:dyDescent="0.15">
      <c r="A16" s="7">
        <f t="shared" si="1"/>
        <v>10000</v>
      </c>
      <c r="B16" s="7">
        <f t="shared" si="2"/>
        <v>100</v>
      </c>
      <c r="E16">
        <f t="shared" si="9"/>
        <v>2.3316389970546116E-3</v>
      </c>
      <c r="F16">
        <f t="shared" si="3"/>
        <v>99.999999946178249</v>
      </c>
      <c r="G16">
        <f t="shared" si="4"/>
        <v>-2.3083226058291367E-3</v>
      </c>
      <c r="H16">
        <f t="shared" si="5"/>
        <v>1.0000000000053822E-2</v>
      </c>
      <c r="I16">
        <f t="shared" si="6"/>
        <v>-2.3083226070839401E-7</v>
      </c>
      <c r="K16">
        <f t="shared" si="7"/>
        <v>99.999999972820021</v>
      </c>
      <c r="L16">
        <f t="shared" si="8"/>
        <v>-2.308322606661531E-5</v>
      </c>
      <c r="M16">
        <f t="shared" si="0"/>
        <v>-1</v>
      </c>
    </row>
    <row r="17" spans="1:13" x14ac:dyDescent="0.15">
      <c r="A17" s="7">
        <f t="shared" si="1"/>
        <v>10000</v>
      </c>
      <c r="B17" s="7">
        <f t="shared" si="2"/>
        <v>100</v>
      </c>
      <c r="E17">
        <f t="shared" si="9"/>
        <v>2.5181701168189808E-3</v>
      </c>
      <c r="F17">
        <f t="shared" si="3"/>
        <v>99.999999937222313</v>
      </c>
      <c r="G17">
        <f t="shared" si="4"/>
        <v>-2.4929884140699422E-3</v>
      </c>
      <c r="H17">
        <f t="shared" si="5"/>
        <v>1.0000000000062776E-2</v>
      </c>
      <c r="I17">
        <f t="shared" si="6"/>
        <v>-2.4929884156506327E-7</v>
      </c>
      <c r="K17">
        <f t="shared" si="7"/>
        <v>99.999999968297274</v>
      </c>
      <c r="L17">
        <f t="shared" si="8"/>
        <v>-2.4929884151185192E-5</v>
      </c>
      <c r="M17">
        <f t="shared" si="0"/>
        <v>-1</v>
      </c>
    </row>
    <row r="18" spans="1:13" x14ac:dyDescent="0.15">
      <c r="A18" s="7">
        <f t="shared" si="1"/>
        <v>10000</v>
      </c>
      <c r="B18" s="7">
        <f t="shared" si="2"/>
        <v>100</v>
      </c>
      <c r="E18">
        <f t="shared" si="9"/>
        <v>2.7196237261644996E-3</v>
      </c>
      <c r="F18">
        <f t="shared" si="3"/>
        <v>99.999999926776098</v>
      </c>
      <c r="G18">
        <f t="shared" si="4"/>
        <v>-2.6924274869114403E-3</v>
      </c>
      <c r="H18">
        <f t="shared" si="5"/>
        <v>1.0000000000073225E-2</v>
      </c>
      <c r="I18">
        <f t="shared" si="6"/>
        <v>-2.6924274889026557E-7</v>
      </c>
      <c r="K18">
        <f t="shared" si="7"/>
        <v>99.999999963021935</v>
      </c>
      <c r="L18">
        <f t="shared" si="8"/>
        <v>-2.6924274882323455E-5</v>
      </c>
      <c r="M18">
        <f t="shared" si="0"/>
        <v>-1</v>
      </c>
    </row>
    <row r="19" spans="1:13" x14ac:dyDescent="0.15">
      <c r="A19" s="7">
        <f t="shared" si="1"/>
        <v>10000</v>
      </c>
      <c r="B19" s="7">
        <f t="shared" si="2"/>
        <v>100</v>
      </c>
      <c r="E19">
        <f t="shared" si="9"/>
        <v>2.9371936242576597E-3</v>
      </c>
      <c r="F19">
        <f t="shared" si="3"/>
        <v>99.999999914591641</v>
      </c>
      <c r="G19">
        <f t="shared" si="4"/>
        <v>-2.9078216855064742E-3</v>
      </c>
      <c r="H19">
        <f t="shared" si="5"/>
        <v>1.0000000000085408E-2</v>
      </c>
      <c r="I19">
        <f t="shared" si="6"/>
        <v>-2.9078216880148321E-7</v>
      </c>
      <c r="K19">
        <f t="shared" si="7"/>
        <v>99.999999956868777</v>
      </c>
      <c r="L19">
        <f t="shared" si="8"/>
        <v>-2.9078216871704346E-5</v>
      </c>
      <c r="M19">
        <f t="shared" si="0"/>
        <v>-1</v>
      </c>
    </row>
    <row r="20" spans="1:13" x14ac:dyDescent="0.15">
      <c r="A20" s="7">
        <f t="shared" si="1"/>
        <v>10000</v>
      </c>
      <c r="B20" s="7">
        <f t="shared" si="2"/>
        <v>100</v>
      </c>
      <c r="E20">
        <f t="shared" si="9"/>
        <v>3.1721691141982727E-3</v>
      </c>
      <c r="F20">
        <f t="shared" si="3"/>
        <v>99.999999900379706</v>
      </c>
      <c r="G20">
        <f t="shared" si="4"/>
        <v>-3.1404474198961658E-3</v>
      </c>
      <c r="H20">
        <f t="shared" si="5"/>
        <v>1.000000000009962E-2</v>
      </c>
      <c r="I20">
        <f t="shared" si="6"/>
        <v>-3.1404474230559739E-7</v>
      </c>
      <c r="K20">
        <f t="shared" si="7"/>
        <v>99.999999949691755</v>
      </c>
      <c r="L20">
        <f t="shared" si="8"/>
        <v>-3.1404474219922763E-5</v>
      </c>
      <c r="M20">
        <f t="shared" si="0"/>
        <v>-1</v>
      </c>
    </row>
    <row r="21" spans="1:13" x14ac:dyDescent="0.15">
      <c r="A21" s="7">
        <f t="shared" si="1"/>
        <v>10000</v>
      </c>
      <c r="B21" s="7">
        <f t="shared" si="2"/>
        <v>100</v>
      </c>
      <c r="E21">
        <f t="shared" si="9"/>
        <v>3.4259426433341346E-3</v>
      </c>
      <c r="F21">
        <f t="shared" si="3"/>
        <v>99.999999883802872</v>
      </c>
      <c r="G21">
        <f t="shared" si="4"/>
        <v>-3.3916832129199464E-3</v>
      </c>
      <c r="H21">
        <f t="shared" si="5"/>
        <v>1.0000000000116197E-2</v>
      </c>
      <c r="I21">
        <f t="shared" si="6"/>
        <v>-3.3916832169003956E-7</v>
      </c>
      <c r="K21">
        <f t="shared" si="7"/>
        <v>99.999999941320453</v>
      </c>
      <c r="L21">
        <f t="shared" si="8"/>
        <v>-3.3916832155604426E-5</v>
      </c>
      <c r="M21">
        <f t="shared" si="0"/>
        <v>-1</v>
      </c>
    </row>
    <row r="22" spans="1:13" x14ac:dyDescent="0.15">
      <c r="A22" s="7">
        <f t="shared" si="1"/>
        <v>10000</v>
      </c>
      <c r="B22" s="7">
        <f t="shared" si="2"/>
        <v>100</v>
      </c>
      <c r="E22">
        <f t="shared" si="9"/>
        <v>3.7000180548008655E-3</v>
      </c>
      <c r="F22">
        <f t="shared" si="3"/>
        <v>99.999999864467668</v>
      </c>
      <c r="G22">
        <f t="shared" si="4"/>
        <v>-3.6630178692381365E-3</v>
      </c>
      <c r="H22">
        <f t="shared" si="5"/>
        <v>1.0000000000135531E-2</v>
      </c>
      <c r="I22">
        <f t="shared" si="6"/>
        <v>-3.6630178742523554E-7</v>
      </c>
      <c r="K22">
        <f t="shared" si="7"/>
        <v>99.999999931556175</v>
      </c>
      <c r="L22">
        <f t="shared" si="8"/>
        <v>-3.6630178725644005E-5</v>
      </c>
      <c r="M22">
        <f t="shared" si="0"/>
        <v>-1</v>
      </c>
    </row>
    <row r="23" spans="1:13" x14ac:dyDescent="0.15">
      <c r="A23" s="7">
        <f t="shared" si="1"/>
        <v>10000</v>
      </c>
      <c r="B23" s="7">
        <f t="shared" si="2"/>
        <v>100</v>
      </c>
      <c r="E23">
        <f t="shared" si="9"/>
        <v>3.9960194991849347E-3</v>
      </c>
      <c r="F23">
        <f t="shared" si="3"/>
        <v>99.999999841915113</v>
      </c>
      <c r="G23">
        <f t="shared" si="4"/>
        <v>-3.9560592978759822E-3</v>
      </c>
      <c r="H23">
        <f t="shared" si="5"/>
        <v>1.0000000000158084E-2</v>
      </c>
      <c r="I23">
        <f t="shared" si="6"/>
        <v>-3.956059304192453E-7</v>
      </c>
      <c r="K23">
        <f t="shared" si="7"/>
        <v>99.999999920167141</v>
      </c>
      <c r="L23">
        <f t="shared" si="8"/>
        <v>-3.9560593020661163E-5</v>
      </c>
      <c r="M23">
        <f t="shared" si="0"/>
        <v>-1</v>
      </c>
    </row>
    <row r="24" spans="1:13" x14ac:dyDescent="0.15">
      <c r="A24" s="7">
        <f t="shared" si="1"/>
        <v>10000</v>
      </c>
      <c r="B24" s="7">
        <f t="shared" si="2"/>
        <v>100</v>
      </c>
      <c r="E24">
        <f t="shared" si="9"/>
        <v>4.3157010591197299E-3</v>
      </c>
      <c r="F24">
        <f t="shared" si="3"/>
        <v>99.999999815609769</v>
      </c>
      <c r="G24">
        <f t="shared" si="4"/>
        <v>-4.2725440405708016E-3</v>
      </c>
      <c r="H24">
        <f t="shared" si="5"/>
        <v>1.0000000000184391E-2</v>
      </c>
      <c r="I24">
        <f t="shared" si="6"/>
        <v>-4.2725440485277372E-7</v>
      </c>
      <c r="K24">
        <f t="shared" si="7"/>
        <v>99.999999906882934</v>
      </c>
      <c r="L24">
        <f t="shared" si="8"/>
        <v>-4.2725440458491649E-5</v>
      </c>
      <c r="M24">
        <f t="shared" si="0"/>
        <v>-1</v>
      </c>
    </row>
    <row r="25" spans="1:13" x14ac:dyDescent="0.15">
      <c r="A25" s="7">
        <f t="shared" si="1"/>
        <v>10000</v>
      </c>
      <c r="B25" s="7">
        <f t="shared" si="2"/>
        <v>100</v>
      </c>
      <c r="E25">
        <f t="shared" si="9"/>
        <v>4.6609571438493086E-3</v>
      </c>
      <c r="F25">
        <f t="shared" si="3"/>
        <v>99.99999978492724</v>
      </c>
      <c r="G25">
        <f t="shared" si="4"/>
        <v>-4.6143475623863662E-3</v>
      </c>
      <c r="H25">
        <f t="shared" si="5"/>
        <v>1.0000000000215071E-2</v>
      </c>
      <c r="I25">
        <f t="shared" si="6"/>
        <v>-4.6143475724098126E-7</v>
      </c>
      <c r="K25">
        <f t="shared" si="7"/>
        <v>99.999999891388256</v>
      </c>
      <c r="L25">
        <f t="shared" si="8"/>
        <v>-4.6143475690355828E-5</v>
      </c>
      <c r="M25">
        <f t="shared" si="0"/>
        <v>-1</v>
      </c>
    </row>
    <row r="26" spans="1:13" x14ac:dyDescent="0.15">
      <c r="A26" s="7">
        <f t="shared" si="1"/>
        <v>10000</v>
      </c>
      <c r="B26" s="7">
        <f t="shared" si="2"/>
        <v>100</v>
      </c>
      <c r="E26">
        <f t="shared" si="9"/>
        <v>5.033833715357254E-3</v>
      </c>
      <c r="F26">
        <f t="shared" si="3"/>
        <v>99.999999749139135</v>
      </c>
      <c r="G26">
        <f t="shared" si="4"/>
        <v>-4.9834953655757625E-3</v>
      </c>
      <c r="H26">
        <f t="shared" si="5"/>
        <v>1.000000000025086E-2</v>
      </c>
      <c r="I26">
        <f t="shared" si="6"/>
        <v>-4.983495378202418E-7</v>
      </c>
      <c r="K26">
        <f t="shared" si="7"/>
        <v>99.999999873315261</v>
      </c>
      <c r="L26">
        <f t="shared" si="8"/>
        <v>-4.9834953739518613E-5</v>
      </c>
      <c r="M26">
        <f t="shared" si="0"/>
        <v>-1</v>
      </c>
    </row>
    <row r="27" spans="1:13" x14ac:dyDescent="0.15">
      <c r="A27" s="7">
        <f t="shared" si="1"/>
        <v>10000</v>
      </c>
      <c r="B27" s="7">
        <f t="shared" si="2"/>
        <v>100</v>
      </c>
      <c r="E27">
        <f t="shared" si="9"/>
        <v>5.4365404125858345E-3</v>
      </c>
      <c r="F27">
        <f t="shared" si="3"/>
        <v>99.999999707395887</v>
      </c>
      <c r="G27">
        <f t="shared" si="4"/>
        <v>-5.3821749925524352E-3</v>
      </c>
      <c r="H27">
        <f t="shared" si="5"/>
        <v>1.0000000000292603E-2</v>
      </c>
      <c r="I27">
        <f t="shared" si="6"/>
        <v>-5.3821750084583847E-7</v>
      </c>
      <c r="K27">
        <f t="shared" si="7"/>
        <v>99.999999852234936</v>
      </c>
      <c r="L27">
        <f t="shared" si="8"/>
        <v>-5.3821750031039072E-5</v>
      </c>
      <c r="M27">
        <f t="shared" si="0"/>
        <v>-1</v>
      </c>
    </row>
    <row r="28" spans="1:13" x14ac:dyDescent="0.15">
      <c r="A28" s="7">
        <f t="shared" si="1"/>
        <v>10000</v>
      </c>
      <c r="B28" s="7">
        <f t="shared" si="2"/>
        <v>100</v>
      </c>
      <c r="E28">
        <f t="shared" si="9"/>
        <v>5.8714636455927021E-3</v>
      </c>
      <c r="F28">
        <f t="shared" si="3"/>
        <v>99.999999658706557</v>
      </c>
      <c r="G28">
        <f t="shared" si="4"/>
        <v>-5.8127489890978544E-3</v>
      </c>
      <c r="H28">
        <f t="shared" si="5"/>
        <v>1.0000000000341295E-2</v>
      </c>
      <c r="I28">
        <f t="shared" si="6"/>
        <v>-5.8127490091347713E-7</v>
      </c>
      <c r="K28">
        <f t="shared" si="7"/>
        <v>99.999999827646803</v>
      </c>
      <c r="L28">
        <f t="shared" si="8"/>
        <v>-5.8127490023896698E-5</v>
      </c>
      <c r="M28">
        <f t="shared" si="0"/>
        <v>-1</v>
      </c>
    </row>
    <row r="29" spans="1:13" x14ac:dyDescent="0.15">
      <c r="A29" s="7">
        <f t="shared" si="1"/>
        <v>10000</v>
      </c>
      <c r="B29" s="7">
        <f t="shared" si="2"/>
        <v>100</v>
      </c>
      <c r="E29">
        <f t="shared" si="9"/>
        <v>6.3411807372401189E-3</v>
      </c>
      <c r="F29">
        <f t="shared" si="3"/>
        <v>99.999999601915334</v>
      </c>
      <c r="G29">
        <f t="shared" si="4"/>
        <v>-6.2777689046244495E-3</v>
      </c>
      <c r="H29">
        <f t="shared" si="5"/>
        <v>1.0000000000398085E-2</v>
      </c>
      <c r="I29">
        <f t="shared" si="6"/>
        <v>-6.2777689298651934E-7</v>
      </c>
      <c r="K29">
        <f t="shared" si="7"/>
        <v>99.999999798967252</v>
      </c>
      <c r="L29">
        <f t="shared" si="8"/>
        <v>-6.2777689213683099E-5</v>
      </c>
      <c r="M29">
        <f t="shared" si="0"/>
        <v>-1</v>
      </c>
    </row>
    <row r="30" spans="1:13" x14ac:dyDescent="0.15">
      <c r="A30" s="7">
        <f t="shared" si="1"/>
        <v>10000</v>
      </c>
      <c r="B30" s="7">
        <f t="shared" si="2"/>
        <v>100</v>
      </c>
      <c r="E30">
        <f t="shared" si="9"/>
        <v>6.8484751962193287E-3</v>
      </c>
      <c r="F30">
        <f t="shared" si="3"/>
        <v>99.99999953567405</v>
      </c>
      <c r="G30">
        <f t="shared" si="4"/>
        <v>-6.7799904124578878E-3</v>
      </c>
      <c r="H30">
        <f t="shared" si="5"/>
        <v>1.0000000000464325E-2</v>
      </c>
      <c r="I30">
        <f t="shared" si="6"/>
        <v>-6.7799904442539544E-7</v>
      </c>
      <c r="K30">
        <f t="shared" si="7"/>
        <v>99.999999765515398</v>
      </c>
      <c r="L30">
        <f t="shared" si="8"/>
        <v>-6.7799904335503285E-5</v>
      </c>
      <c r="M30">
        <f t="shared" si="0"/>
        <v>-1</v>
      </c>
    </row>
    <row r="31" spans="1:13" x14ac:dyDescent="0.15">
      <c r="A31" s="7">
        <f t="shared" si="1"/>
        <v>10000</v>
      </c>
      <c r="B31" s="7">
        <f t="shared" si="2"/>
        <v>100</v>
      </c>
      <c r="E31">
        <f t="shared" si="9"/>
        <v>7.3963532119168751E-3</v>
      </c>
      <c r="F31">
        <f t="shared" si="3"/>
        <v>99.999999458410201</v>
      </c>
      <c r="G31">
        <f t="shared" si="4"/>
        <v>-7.3223896397398118E-3</v>
      </c>
      <c r="H31">
        <f t="shared" si="5"/>
        <v>1.000000000054159E-2</v>
      </c>
      <c r="I31">
        <f t="shared" si="6"/>
        <v>-7.3223896797937005E-7</v>
      </c>
      <c r="K31">
        <f t="shared" si="7"/>
        <v>99.999999726497151</v>
      </c>
      <c r="L31">
        <f t="shared" si="8"/>
        <v>-7.3223896663102139E-5</v>
      </c>
      <c r="M31">
        <f t="shared" si="0"/>
        <v>-1</v>
      </c>
    </row>
    <row r="32" spans="1:13" x14ac:dyDescent="0.15">
      <c r="A32" s="7">
        <f t="shared" si="1"/>
        <v>10000</v>
      </c>
      <c r="B32" s="7">
        <f t="shared" si="2"/>
        <v>100</v>
      </c>
      <c r="E32">
        <f t="shared" si="9"/>
        <v>7.9880614688702251E-3</v>
      </c>
      <c r="F32">
        <f t="shared" si="3"/>
        <v>99.99999936828965</v>
      </c>
      <c r="G32">
        <f t="shared" si="4"/>
        <v>-7.9081808037201138E-3</v>
      </c>
      <c r="H32">
        <f t="shared" si="5"/>
        <v>1.000000000063171E-2</v>
      </c>
      <c r="I32">
        <f t="shared" si="6"/>
        <v>-7.9081808541764788E-7</v>
      </c>
      <c r="K32">
        <f t="shared" si="7"/>
        <v>99.999999680986278</v>
      </c>
      <c r="L32">
        <f t="shared" si="8"/>
        <v>-7.9081808371911683E-5</v>
      </c>
      <c r="M32">
        <f t="shared" si="0"/>
        <v>-1</v>
      </c>
    </row>
    <row r="33" spans="1:13" x14ac:dyDescent="0.15">
      <c r="A33" s="7">
        <f t="shared" si="1"/>
        <v>10000</v>
      </c>
      <c r="B33" s="7">
        <f t="shared" si="2"/>
        <v>100</v>
      </c>
      <c r="E33">
        <f t="shared" si="9"/>
        <v>8.6271063863798438E-3</v>
      </c>
      <c r="F33">
        <f t="shared" si="3"/>
        <v>99.999999263173066</v>
      </c>
      <c r="G33">
        <f t="shared" si="4"/>
        <v>-8.5408352589492025E-3</v>
      </c>
      <c r="H33">
        <f t="shared" si="5"/>
        <v>1.0000000000736827E-2</v>
      </c>
      <c r="I33">
        <f t="shared" si="6"/>
        <v>-8.5408353225096896E-7</v>
      </c>
      <c r="K33">
        <f t="shared" si="7"/>
        <v>99.999999627902397</v>
      </c>
      <c r="L33">
        <f t="shared" si="8"/>
        <v>-8.5408353011130899E-5</v>
      </c>
      <c r="M33">
        <f t="shared" si="0"/>
        <v>-1</v>
      </c>
    </row>
    <row r="34" spans="1:13" x14ac:dyDescent="0.15">
      <c r="A34" s="7">
        <f t="shared" si="1"/>
        <v>10000</v>
      </c>
      <c r="B34" s="7">
        <f t="shared" si="2"/>
        <v>100</v>
      </c>
      <c r="E34">
        <f t="shared" si="9"/>
        <v>9.3172748972902321E-3</v>
      </c>
      <c r="F34">
        <f t="shared" si="3"/>
        <v>99.999999140565052</v>
      </c>
      <c r="G34">
        <f t="shared" si="4"/>
        <v>-9.2241020682414139E-3</v>
      </c>
      <c r="H34">
        <f t="shared" si="5"/>
        <v>1.0000000000859434E-2</v>
      </c>
      <c r="I34">
        <f t="shared" si="6"/>
        <v>-9.2241021483093227E-7</v>
      </c>
      <c r="K34">
        <f t="shared" si="7"/>
        <v>99.999999565985348</v>
      </c>
      <c r="L34">
        <f t="shared" si="8"/>
        <v>-9.2241021213557685E-5</v>
      </c>
      <c r="M34">
        <f t="shared" si="0"/>
        <v>-1</v>
      </c>
    </row>
    <row r="35" spans="1:13" x14ac:dyDescent="0.15">
      <c r="A35" s="7">
        <f t="shared" si="1"/>
        <v>10000</v>
      </c>
      <c r="B35" s="7">
        <f t="shared" si="2"/>
        <v>100</v>
      </c>
      <c r="E35">
        <f t="shared" si="9"/>
        <v>1.0062656889073452E-2</v>
      </c>
      <c r="F35">
        <f t="shared" si="3"/>
        <v>99.999998997555096</v>
      </c>
      <c r="G35">
        <f t="shared" si="4"/>
        <v>-9.9620302193101258E-3</v>
      </c>
      <c r="H35">
        <f t="shared" si="5"/>
        <v>1.0000000001002443E-2</v>
      </c>
      <c r="I35">
        <f t="shared" si="6"/>
        <v>-9.9620303201726282E-7</v>
      </c>
      <c r="K35">
        <f t="shared" si="7"/>
        <v>99.99999949376533</v>
      </c>
      <c r="L35">
        <f t="shared" si="8"/>
        <v>-9.9620302862189156E-5</v>
      </c>
      <c r="M35">
        <f t="shared" si="0"/>
        <v>-1</v>
      </c>
    </row>
    <row r="36" spans="1:13" x14ac:dyDescent="0.15">
      <c r="A36" s="7">
        <f t="shared" si="1"/>
        <v>10000</v>
      </c>
      <c r="B36" s="7">
        <f t="shared" si="2"/>
        <v>100</v>
      </c>
      <c r="E36">
        <f t="shared" si="9"/>
        <v>1.0867669440199328E-2</v>
      </c>
      <c r="F36">
        <f t="shared" si="3"/>
        <v>99.99999883074824</v>
      </c>
      <c r="G36">
        <f t="shared" si="4"/>
        <v>-1.0758992618726919E-2</v>
      </c>
      <c r="H36">
        <f t="shared" si="5"/>
        <v>1.0000000001169252E-2</v>
      </c>
      <c r="I36">
        <f t="shared" si="6"/>
        <v>-1.075899274578463E-6</v>
      </c>
      <c r="K36">
        <f t="shared" si="7"/>
        <v>99.999999409527859</v>
      </c>
      <c r="L36">
        <f t="shared" si="8"/>
        <v>-1.0758992703012727E-4</v>
      </c>
      <c r="M36">
        <f t="shared" si="0"/>
        <v>-1</v>
      </c>
    </row>
    <row r="37" spans="1:13" x14ac:dyDescent="0.15">
      <c r="A37" s="7">
        <f t="shared" si="1"/>
        <v>10000</v>
      </c>
      <c r="B37" s="7">
        <f t="shared" si="2"/>
        <v>100</v>
      </c>
      <c r="E37">
        <f t="shared" si="9"/>
        <v>1.1737082995415276E-2</v>
      </c>
      <c r="F37">
        <f t="shared" si="3"/>
        <v>99.999998636184756</v>
      </c>
      <c r="G37">
        <f t="shared" si="4"/>
        <v>-1.1619712005388994E-2</v>
      </c>
      <c r="H37">
        <f t="shared" si="5"/>
        <v>1.0000000001363817E-2</v>
      </c>
      <c r="I37">
        <f t="shared" si="6"/>
        <v>-1.1619712165445116E-6</v>
      </c>
      <c r="K37">
        <f t="shared" si="7"/>
        <v>99.999999311273299</v>
      </c>
      <c r="L37">
        <f t="shared" si="8"/>
        <v>-1.1619712111564837E-4</v>
      </c>
      <c r="M37">
        <f t="shared" si="0"/>
        <v>-1</v>
      </c>
    </row>
    <row r="38" spans="1:13" x14ac:dyDescent="0.15">
      <c r="A38" s="7">
        <f t="shared" si="1"/>
        <v>10000</v>
      </c>
      <c r="B38" s="7">
        <f t="shared" si="2"/>
        <v>100</v>
      </c>
      <c r="E38">
        <f t="shared" si="9"/>
        <v>1.2676049635048498E-2</v>
      </c>
      <c r="F38">
        <f t="shared" si="3"/>
        <v>99.999998409245904</v>
      </c>
      <c r="G38">
        <f t="shared" si="4"/>
        <v>-1.2549288937053234E-2</v>
      </c>
      <c r="H38">
        <f t="shared" si="5"/>
        <v>1.0000000001590756E-2</v>
      </c>
      <c r="I38">
        <f t="shared" si="6"/>
        <v>-1.2549289138677848E-6</v>
      </c>
      <c r="K38">
        <f t="shared" si="7"/>
        <v>99.999999196669179</v>
      </c>
      <c r="L38">
        <f t="shared" si="8"/>
        <v>-1.2549289070804215E-4</v>
      </c>
      <c r="M38">
        <f t="shared" si="0"/>
        <v>-1</v>
      </c>
    </row>
    <row r="39" spans="1:13" x14ac:dyDescent="0.15">
      <c r="A39" s="7">
        <f t="shared" si="1"/>
        <v>10000</v>
      </c>
      <c r="B39" s="7">
        <f t="shared" si="2"/>
        <v>100</v>
      </c>
      <c r="E39">
        <f t="shared" si="9"/>
        <v>1.3690133605852379E-2</v>
      </c>
      <c r="F39">
        <f t="shared" si="3"/>
        <v>99.999998144544421</v>
      </c>
      <c r="G39">
        <f t="shared" si="4"/>
        <v>-1.3553232015779508E-2</v>
      </c>
      <c r="H39">
        <f t="shared" si="5"/>
        <v>1.0000000001855459E-2</v>
      </c>
      <c r="I39">
        <f t="shared" si="6"/>
        <v>-1.3553232269768458E-6</v>
      </c>
      <c r="K39">
        <f t="shared" si="7"/>
        <v>99.999999062994917</v>
      </c>
      <c r="L39">
        <f t="shared" si="8"/>
        <v>-1.3553232184267225E-4</v>
      </c>
      <c r="M39">
        <f t="shared" si="0"/>
        <v>-1</v>
      </c>
    </row>
    <row r="40" spans="1:13" x14ac:dyDescent="0.15">
      <c r="A40" s="7">
        <f t="shared" si="1"/>
        <v>10000</v>
      </c>
      <c r="B40" s="7">
        <f t="shared" si="2"/>
        <v>100</v>
      </c>
      <c r="E40">
        <f t="shared" si="9"/>
        <v>1.478534429432057E-2</v>
      </c>
      <c r="F40">
        <f t="shared" si="3"/>
        <v>99.99999783579662</v>
      </c>
      <c r="G40">
        <f t="shared" si="4"/>
        <v>-1.4637490531392443E-2</v>
      </c>
      <c r="H40">
        <f t="shared" si="5"/>
        <v>1.0000000002164205E-2</v>
      </c>
      <c r="I40">
        <f t="shared" si="6"/>
        <v>-1.4637490851345367E-6</v>
      </c>
      <c r="K40">
        <f t="shared" si="7"/>
        <v>99.999998907077284</v>
      </c>
      <c r="L40">
        <f t="shared" si="8"/>
        <v>-1.4637490743638442E-4</v>
      </c>
      <c r="M40">
        <f t="shared" si="0"/>
        <v>-1</v>
      </c>
    </row>
    <row r="41" spans="1:13" x14ac:dyDescent="0.15">
      <c r="A41" s="7">
        <f t="shared" si="1"/>
        <v>10000</v>
      </c>
      <c r="B41" s="7">
        <f t="shared" si="2"/>
        <v>100</v>
      </c>
      <c r="E41">
        <f t="shared" si="9"/>
        <v>1.5968171837866217E-2</v>
      </c>
      <c r="F41">
        <f t="shared" si="3"/>
        <v>99.999997475673197</v>
      </c>
      <c r="G41">
        <f t="shared" si="4"/>
        <v>-1.5808489716398717E-2</v>
      </c>
      <c r="H41">
        <f t="shared" si="5"/>
        <v>1.0000000002524326E-2</v>
      </c>
      <c r="I41">
        <f t="shared" si="6"/>
        <v>-1.5808490119447251E-6</v>
      </c>
      <c r="K41">
        <f t="shared" si="7"/>
        <v>99.999998725214951</v>
      </c>
      <c r="L41">
        <f t="shared" si="8"/>
        <v>-1.5808489983767544E-4</v>
      </c>
      <c r="M41">
        <f t="shared" si="0"/>
        <v>-1</v>
      </c>
    </row>
    <row r="42" spans="1:13" x14ac:dyDescent="0.15">
      <c r="A42" s="7">
        <f t="shared" si="1"/>
        <v>10000</v>
      </c>
      <c r="B42" s="7">
        <f t="shared" si="2"/>
        <v>100</v>
      </c>
      <c r="E42">
        <f t="shared" si="9"/>
        <v>1.7245625584895515E-2</v>
      </c>
      <c r="F42">
        <f t="shared" si="3"/>
        <v>99.999997055625229</v>
      </c>
      <c r="G42">
        <f t="shared" si="4"/>
        <v>-1.7073168821270711E-2</v>
      </c>
      <c r="H42">
        <f t="shared" si="5"/>
        <v>1.0000000002944374E-2</v>
      </c>
      <c r="I42">
        <f t="shared" si="6"/>
        <v>-1.7073169328995782E-6</v>
      </c>
      <c r="K42">
        <f t="shared" si="7"/>
        <v>99.999998513090731</v>
      </c>
      <c r="L42">
        <f t="shared" si="8"/>
        <v>-1.7073169158078429E-4</v>
      </c>
      <c r="M42">
        <f t="shared" si="0"/>
        <v>-1</v>
      </c>
    </row>
    <row r="43" spans="1:13" x14ac:dyDescent="0.15">
      <c r="A43" s="7">
        <f t="shared" si="1"/>
        <v>10000</v>
      </c>
      <c r="B43" s="7">
        <f t="shared" si="2"/>
        <v>100</v>
      </c>
      <c r="E43">
        <f t="shared" si="9"/>
        <v>1.8625275631687158E-2</v>
      </c>
      <c r="F43">
        <f t="shared" si="3"/>
        <v>99.999996565681286</v>
      </c>
      <c r="G43">
        <f t="shared" si="4"/>
        <v>-1.8439022235718961E-2</v>
      </c>
      <c r="H43">
        <f t="shared" si="5"/>
        <v>1.0000000003434317E-2</v>
      </c>
      <c r="I43">
        <f t="shared" si="6"/>
        <v>-1.843902287530632E-6</v>
      </c>
      <c r="K43">
        <f t="shared" si="7"/>
        <v>99.999998265669035</v>
      </c>
      <c r="L43">
        <f t="shared" si="8"/>
        <v>-1.8439022659999681E-4</v>
      </c>
      <c r="M43">
        <f t="shared" si="0"/>
        <v>-1</v>
      </c>
    </row>
    <row r="44" spans="1:13" x14ac:dyDescent="0.15">
      <c r="A44" s="7">
        <f t="shared" si="1"/>
        <v>10000</v>
      </c>
      <c r="B44" s="7">
        <f t="shared" si="2"/>
        <v>100</v>
      </c>
      <c r="E44">
        <f t="shared" si="9"/>
        <v>2.011529768222213E-2</v>
      </c>
      <c r="F44">
        <f t="shared" si="3"/>
        <v>99.999995994210664</v>
      </c>
      <c r="G44">
        <f t="shared" si="4"/>
        <v>-1.9914143899623461E-2</v>
      </c>
      <c r="H44">
        <f t="shared" si="5"/>
        <v>1.0000000004005791E-2</v>
      </c>
      <c r="I44">
        <f t="shared" si="6"/>
        <v>-1.9914144705319336E-6</v>
      </c>
      <c r="K44">
        <f t="shared" si="7"/>
        <v>99.999997977076362</v>
      </c>
      <c r="L44">
        <f t="shared" si="8"/>
        <v>-1.9914144434094976E-4</v>
      </c>
      <c r="M44">
        <f t="shared" si="0"/>
        <v>-1</v>
      </c>
    </row>
    <row r="45" spans="1:13" x14ac:dyDescent="0.15">
      <c r="A45" s="7">
        <f t="shared" si="1"/>
        <v>10000</v>
      </c>
      <c r="B45" s="7">
        <f t="shared" si="2"/>
        <v>100</v>
      </c>
      <c r="E45">
        <f t="shared" si="9"/>
        <v>2.1724521496799903E-2</v>
      </c>
      <c r="F45">
        <f t="shared" si="3"/>
        <v>99.999995327647355</v>
      </c>
      <c r="G45">
        <f t="shared" si="4"/>
        <v>-2.1507275266785652E-2</v>
      </c>
      <c r="H45">
        <f t="shared" si="5"/>
        <v>1.0000000004672353E-2</v>
      </c>
      <c r="I45">
        <f t="shared" si="6"/>
        <v>-2.1507276281730402E-6</v>
      </c>
      <c r="K45">
        <f t="shared" si="7"/>
        <v>99.999997640461885</v>
      </c>
      <c r="L45">
        <f t="shared" si="8"/>
        <v>-2.1507275940065829E-4</v>
      </c>
      <c r="M45">
        <f t="shared" si="0"/>
        <v>-1</v>
      </c>
    </row>
    <row r="46" spans="1:13" x14ac:dyDescent="0.15">
      <c r="A46" s="7">
        <f t="shared" si="1"/>
        <v>10000</v>
      </c>
      <c r="B46" s="7">
        <f t="shared" si="2"/>
        <v>100</v>
      </c>
      <c r="E46">
        <f t="shared" si="9"/>
        <v>2.3462483216543897E-2</v>
      </c>
      <c r="F46">
        <f t="shared" si="3"/>
        <v>99.999994550167926</v>
      </c>
      <c r="G46">
        <f t="shared" si="4"/>
        <v>-2.3227857105712523E-2</v>
      </c>
      <c r="H46">
        <f t="shared" si="5"/>
        <v>1.0000000005449832E-2</v>
      </c>
      <c r="I46">
        <f t="shared" si="6"/>
        <v>-2.322785838425059E-6</v>
      </c>
      <c r="K46">
        <f t="shared" si="7"/>
        <v>99.99999724783477</v>
      </c>
      <c r="L46">
        <f t="shared" si="8"/>
        <v>-2.3227857953851629E-4</v>
      </c>
      <c r="M46">
        <f t="shared" si="0"/>
        <v>-1</v>
      </c>
    </row>
    <row r="47" spans="1:13" x14ac:dyDescent="0.15">
      <c r="A47" s="7">
        <f t="shared" si="1"/>
        <v>10000</v>
      </c>
      <c r="B47" s="7">
        <f t="shared" si="2"/>
        <v>100</v>
      </c>
      <c r="E47">
        <f t="shared" si="9"/>
        <v>2.5339481873867409E-2</v>
      </c>
      <c r="F47">
        <f t="shared" si="3"/>
        <v>99.999993643315918</v>
      </c>
      <c r="G47">
        <f t="shared" si="4"/>
        <v>-2.5086085444377924E-2</v>
      </c>
      <c r="H47">
        <f t="shared" si="5"/>
        <v>1.0000000006356686E-2</v>
      </c>
      <c r="I47">
        <f t="shared" si="6"/>
        <v>-2.5086087054967663E-6</v>
      </c>
      <c r="K47">
        <f t="shared" si="7"/>
        <v>99.999996789874473</v>
      </c>
      <c r="L47">
        <f t="shared" si="8"/>
        <v>-2.5086086512788924E-4</v>
      </c>
      <c r="M47">
        <f t="shared" si="0"/>
        <v>-1</v>
      </c>
    </row>
    <row r="48" spans="1:13" x14ac:dyDescent="0.15">
      <c r="A48" s="7">
        <f t="shared" si="1"/>
        <v>10000</v>
      </c>
      <c r="B48" s="7">
        <f t="shared" si="2"/>
        <v>100</v>
      </c>
      <c r="E48">
        <f t="shared" si="9"/>
        <v>2.7366640423776803E-2</v>
      </c>
      <c r="F48">
        <f t="shared" si="3"/>
        <v>99.999992585563788</v>
      </c>
      <c r="G48">
        <f t="shared" si="4"/>
        <v>-2.7092971990456939E-2</v>
      </c>
      <c r="H48">
        <f t="shared" si="5"/>
        <v>1.0000000007414437E-2</v>
      </c>
      <c r="I48">
        <f t="shared" si="6"/>
        <v>-2.7092974019336131E-6</v>
      </c>
      <c r="K48">
        <f t="shared" si="7"/>
        <v>99.999996255709647</v>
      </c>
      <c r="L48">
        <f t="shared" si="8"/>
        <v>-2.7092973336347075E-4</v>
      </c>
      <c r="M48">
        <f t="shared" si="0"/>
        <v>-1</v>
      </c>
    </row>
    <row r="49" spans="1:13" x14ac:dyDescent="0.15">
      <c r="A49" s="7">
        <f t="shared" si="1"/>
        <v>10000</v>
      </c>
      <c r="B49" s="7">
        <f t="shared" si="2"/>
        <v>100</v>
      </c>
      <c r="E49">
        <f t="shared" si="9"/>
        <v>2.955597165767895E-2</v>
      </c>
      <c r="F49">
        <f t="shared" si="3"/>
        <v>99.999991351801697</v>
      </c>
      <c r="G49">
        <f t="shared" si="4"/>
        <v>-2.926040938504312E-2</v>
      </c>
      <c r="H49">
        <f t="shared" si="5"/>
        <v>1.0000000008648199E-2</v>
      </c>
      <c r="I49">
        <f t="shared" si="6"/>
        <v>-2.9260411940846552E-6</v>
      </c>
      <c r="K49">
        <f t="shared" si="7"/>
        <v>99.999995632659761</v>
      </c>
      <c r="L49">
        <f t="shared" si="8"/>
        <v>-2.9260411080477049E-4</v>
      </c>
      <c r="M49">
        <f t="shared" si="0"/>
        <v>-1</v>
      </c>
    </row>
    <row r="50" spans="1:13" x14ac:dyDescent="0.15">
      <c r="A50" s="7">
        <f t="shared" si="1"/>
        <v>10000</v>
      </c>
      <c r="B50" s="7">
        <f t="shared" si="2"/>
        <v>100</v>
      </c>
      <c r="E50">
        <f t="shared" si="9"/>
        <v>3.1920449390293267E-2</v>
      </c>
      <c r="F50">
        <f t="shared" si="3"/>
        <v>99.999989912741654</v>
      </c>
      <c r="G50">
        <f t="shared" si="4"/>
        <v>-3.1601241676492135E-2</v>
      </c>
      <c r="H50">
        <f t="shared" si="5"/>
        <v>1.0000000010087258E-2</v>
      </c>
      <c r="I50">
        <f t="shared" si="6"/>
        <v>-3.1601244896068333E-6</v>
      </c>
      <c r="K50">
        <f t="shared" si="7"/>
        <v>99.999994905934415</v>
      </c>
      <c r="L50">
        <f t="shared" si="8"/>
        <v>-3.1601243812250562E-4</v>
      </c>
      <c r="M50">
        <f t="shared" si="0"/>
        <v>-1</v>
      </c>
    </row>
    <row r="51" spans="1:13" x14ac:dyDescent="0.15">
      <c r="A51" s="7">
        <f t="shared" si="1"/>
        <v>10000</v>
      </c>
      <c r="B51" s="7">
        <f t="shared" si="2"/>
        <v>100</v>
      </c>
      <c r="E51">
        <f t="shared" si="9"/>
        <v>3.4474085341516733E-2</v>
      </c>
      <c r="F51">
        <f t="shared" si="3"/>
        <v>99.999988234222059</v>
      </c>
      <c r="G51">
        <f t="shared" si="4"/>
        <v>-3.4129340431957235E-2</v>
      </c>
      <c r="H51">
        <f t="shared" si="5"/>
        <v>1.000000001176578E-2</v>
      </c>
      <c r="I51">
        <f t="shared" si="6"/>
        <v>-3.4129344487695951E-6</v>
      </c>
      <c r="K51">
        <f t="shared" si="7"/>
        <v>99.999994058281956</v>
      </c>
      <c r="L51">
        <f t="shared" si="8"/>
        <v>-3.4129343122397699E-4</v>
      </c>
      <c r="M51">
        <f t="shared" si="0"/>
        <v>-1</v>
      </c>
    </row>
    <row r="52" spans="1:13" x14ac:dyDescent="0.15">
      <c r="A52" s="7">
        <f t="shared" si="1"/>
        <v>10000</v>
      </c>
      <c r="B52" s="7">
        <f t="shared" si="2"/>
        <v>100</v>
      </c>
      <c r="E52">
        <f t="shared" si="9"/>
        <v>3.7232012168838077E-2</v>
      </c>
      <c r="F52">
        <f t="shared" si="3"/>
        <v>99.999986276396882</v>
      </c>
      <c r="G52">
        <f t="shared" si="4"/>
        <v>-3.685968693757611E-2</v>
      </c>
      <c r="H52">
        <f t="shared" si="5"/>
        <v>1.0000000013723606E-2</v>
      </c>
      <c r="I52">
        <f t="shared" si="6"/>
        <v>-3.6859692046638735E-6</v>
      </c>
      <c r="K52">
        <f t="shared" si="7"/>
        <v>99.999993069580185</v>
      </c>
      <c r="L52">
        <f t="shared" si="8"/>
        <v>-3.6859690326756172E-4</v>
      </c>
      <c r="M52">
        <f t="shared" si="0"/>
        <v>-1</v>
      </c>
    </row>
    <row r="53" spans="1:13" x14ac:dyDescent="0.15">
      <c r="A53" s="7">
        <f t="shared" si="1"/>
        <v>10000</v>
      </c>
      <c r="B53" s="7">
        <f t="shared" si="2"/>
        <v>100</v>
      </c>
      <c r="E53">
        <f t="shared" si="9"/>
        <v>4.0210573142345128E-2</v>
      </c>
      <c r="F53">
        <f t="shared" si="3"/>
        <v>99.99998399278968</v>
      </c>
      <c r="G53">
        <f t="shared" si="4"/>
        <v>-3.9808460974330662E-2</v>
      </c>
      <c r="H53">
        <f t="shared" si="5"/>
        <v>1.0000000016007213E-2</v>
      </c>
      <c r="I53">
        <f t="shared" si="6"/>
        <v>-3.9808467410278014E-6</v>
      </c>
      <c r="K53">
        <f t="shared" si="7"/>
        <v>99.999991916358454</v>
      </c>
      <c r="L53">
        <f t="shared" si="8"/>
        <v>-3.9808465243721341E-4</v>
      </c>
      <c r="M53">
        <f t="shared" si="0"/>
        <v>-1</v>
      </c>
    </row>
    <row r="54" spans="1:13" x14ac:dyDescent="0.15">
      <c r="A54" s="7">
        <f t="shared" si="1"/>
        <v>10000</v>
      </c>
      <c r="B54" s="7">
        <f t="shared" si="2"/>
        <v>100</v>
      </c>
      <c r="E54">
        <f t="shared" si="9"/>
        <v>4.3427418993732744E-2</v>
      </c>
      <c r="F54">
        <f t="shared" si="3"/>
        <v>99.999981329190376</v>
      </c>
      <c r="G54">
        <f t="shared" si="4"/>
        <v>-4.2993136695544693E-2</v>
      </c>
      <c r="H54">
        <f t="shared" si="5"/>
        <v>1.0000000018670813E-2</v>
      </c>
      <c r="I54">
        <f t="shared" si="6"/>
        <v>-4.2993144802984593E-6</v>
      </c>
      <c r="K54">
        <f t="shared" si="7"/>
        <v>99.999990571240701</v>
      </c>
      <c r="L54">
        <f t="shared" si="8"/>
        <v>-4.2993142073747198E-4</v>
      </c>
      <c r="M54">
        <f t="shared" si="0"/>
        <v>-1</v>
      </c>
    </row>
    <row r="55" spans="1:13" x14ac:dyDescent="0.15">
      <c r="A55" s="7">
        <f t="shared" si="1"/>
        <v>10000</v>
      </c>
      <c r="B55" s="7">
        <f t="shared" si="2"/>
        <v>100</v>
      </c>
      <c r="E55">
        <f t="shared" si="9"/>
        <v>4.6901612513231369E-2</v>
      </c>
      <c r="F55">
        <f t="shared" si="3"/>
        <v>99.999978222368341</v>
      </c>
      <c r="G55">
        <f t="shared" si="4"/>
        <v>-4.6432586174038649E-2</v>
      </c>
      <c r="H55">
        <f t="shared" si="5"/>
        <v>1.0000000021777637E-2</v>
      </c>
      <c r="I55">
        <f t="shared" si="6"/>
        <v>-4.6432596387077667E-6</v>
      </c>
      <c r="K55">
        <f t="shared" si="7"/>
        <v>99.999989002295408</v>
      </c>
      <c r="L55">
        <f t="shared" si="8"/>
        <v>-4.6432592949024624E-4</v>
      </c>
      <c r="M55">
        <f t="shared" si="0"/>
        <v>-1</v>
      </c>
    </row>
    <row r="56" spans="1:13" x14ac:dyDescent="0.15">
      <c r="A56" s="7">
        <f t="shared" si="1"/>
        <v>10000</v>
      </c>
      <c r="B56" s="7">
        <f t="shared" si="2"/>
        <v>100</v>
      </c>
      <c r="E56">
        <f t="shared" si="9"/>
        <v>5.0653741514289884E-2</v>
      </c>
      <c r="F56">
        <f t="shared" si="3"/>
        <v>99.99997459857137</v>
      </c>
      <c r="G56">
        <f t="shared" si="4"/>
        <v>-5.014719123237299E-2</v>
      </c>
      <c r="H56">
        <f t="shared" si="5"/>
        <v>1.0000000025401435E-2</v>
      </c>
      <c r="I56">
        <f t="shared" si="6"/>
        <v>-5.0147204097860307E-6</v>
      </c>
      <c r="K56">
        <f t="shared" si="7"/>
        <v>99.999987172277727</v>
      </c>
      <c r="L56">
        <f t="shared" si="8"/>
        <v>-5.0147199766903741E-4</v>
      </c>
      <c r="M56">
        <f t="shared" si="0"/>
        <v>-1</v>
      </c>
    </row>
    <row r="57" spans="1:13" x14ac:dyDescent="0.15">
      <c r="A57" s="7">
        <f t="shared" si="1"/>
        <v>10000</v>
      </c>
      <c r="B57" s="7">
        <f t="shared" si="2"/>
        <v>100</v>
      </c>
      <c r="E57">
        <f t="shared" si="9"/>
        <v>5.4706040835433081E-2</v>
      </c>
      <c r="F57">
        <f t="shared" si="3"/>
        <v>99.999970371774921</v>
      </c>
      <c r="G57">
        <f t="shared" si="4"/>
        <v>-5.4158964218649831E-2</v>
      </c>
      <c r="H57">
        <f t="shared" si="5"/>
        <v>1.0000000029628234E-2</v>
      </c>
      <c r="I57">
        <f t="shared" si="6"/>
        <v>-5.4158980425457895E-6</v>
      </c>
      <c r="K57">
        <f t="shared" si="7"/>
        <v>99.999985037745219</v>
      </c>
      <c r="L57">
        <f t="shared" si="8"/>
        <v>-5.4158974969700064E-4</v>
      </c>
      <c r="M57">
        <f t="shared" si="0"/>
        <v>-1</v>
      </c>
    </row>
    <row r="58" spans="1:13" x14ac:dyDescent="0.15">
      <c r="A58" s="7">
        <f t="shared" si="1"/>
        <v>10000</v>
      </c>
      <c r="B58" s="7">
        <f t="shared" si="2"/>
        <v>100</v>
      </c>
      <c r="E58">
        <f t="shared" si="9"/>
        <v>5.9082524102267733E-2</v>
      </c>
      <c r="F58">
        <f t="shared" si="3"/>
        <v>99.999965441639986</v>
      </c>
      <c r="G58">
        <f t="shared" si="4"/>
        <v>-5.8491678443293685E-2</v>
      </c>
      <c r="H58">
        <f t="shared" si="5"/>
        <v>1.0000000034558372E-2</v>
      </c>
      <c r="I58">
        <f t="shared" si="6"/>
        <v>-5.8491698859203273E-6</v>
      </c>
      <c r="K58">
        <f t="shared" si="7"/>
        <v>99.999982548026665</v>
      </c>
      <c r="L58">
        <f t="shared" si="8"/>
        <v>-5.8491691986519876E-4</v>
      </c>
      <c r="M58">
        <f t="shared" si="0"/>
        <v>-1</v>
      </c>
    </row>
    <row r="59" spans="1:13" x14ac:dyDescent="0.15">
      <c r="A59" s="7">
        <f t="shared" si="1"/>
        <v>10000</v>
      </c>
      <c r="B59" s="7">
        <f t="shared" si="2"/>
        <v>100</v>
      </c>
      <c r="E59">
        <f t="shared" si="9"/>
        <v>6.3809126030449151E-2</v>
      </c>
      <c r="F59">
        <f t="shared" si="3"/>
        <v>99.999959691131224</v>
      </c>
      <c r="G59">
        <f t="shared" si="4"/>
        <v>-6.3171009049407784E-2</v>
      </c>
      <c r="H59">
        <f t="shared" si="5"/>
        <v>1.0000000040308885E-2</v>
      </c>
      <c r="I59">
        <f t="shared" si="6"/>
        <v>-6.3171034767572588E-6</v>
      </c>
      <c r="K59">
        <f t="shared" si="7"/>
        <v>99.999979644019191</v>
      </c>
      <c r="L59">
        <f t="shared" si="8"/>
        <v>-6.3171026109971136E-4</v>
      </c>
      <c r="M59">
        <f t="shared" si="0"/>
        <v>-1</v>
      </c>
    </row>
    <row r="60" spans="1:13" x14ac:dyDescent="0.15">
      <c r="A60" s="7">
        <f t="shared" si="1"/>
        <v>10000</v>
      </c>
      <c r="B60" s="7">
        <f t="shared" si="2"/>
        <v>100</v>
      </c>
      <c r="E60">
        <f t="shared" si="9"/>
        <v>6.8913856112885086E-2</v>
      </c>
      <c r="F60">
        <f t="shared" si="3"/>
        <v>99.999952983738638</v>
      </c>
      <c r="G60">
        <f t="shared" si="4"/>
        <v>-6.8224685151037537E-2</v>
      </c>
      <c r="H60">
        <f t="shared" si="5"/>
        <v>1.0000000047016283E-2</v>
      </c>
      <c r="I60">
        <f t="shared" si="6"/>
        <v>-6.8224717548516164E-6</v>
      </c>
      <c r="K60">
        <f t="shared" si="7"/>
        <v>99.999976256785189</v>
      </c>
      <c r="L60">
        <f t="shared" si="8"/>
        <v>-6.8224706642432186E-4</v>
      </c>
      <c r="M60">
        <f t="shared" si="0"/>
        <v>-1</v>
      </c>
    </row>
    <row r="61" spans="1:13" x14ac:dyDescent="0.15">
      <c r="A61" s="7">
        <f t="shared" si="1"/>
        <v>10000</v>
      </c>
      <c r="B61" s="7">
        <f t="shared" si="2"/>
        <v>100</v>
      </c>
      <c r="E61">
        <f t="shared" si="9"/>
        <v>7.4426964601915904E-2</v>
      </c>
      <c r="F61">
        <f t="shared" si="3"/>
        <v>99.999945160237075</v>
      </c>
      <c r="G61">
        <f t="shared" si="4"/>
        <v>-7.3682654140325821E-2</v>
      </c>
      <c r="H61">
        <f t="shared" si="5"/>
        <v>1.0000000054839794E-2</v>
      </c>
      <c r="I61">
        <f t="shared" si="6"/>
        <v>-7.3682694951815211E-6</v>
      </c>
      <c r="K61">
        <f t="shared" si="7"/>
        <v>99.99997230591589</v>
      </c>
      <c r="L61">
        <f t="shared" si="8"/>
        <v>-7.3682681213290985E-4</v>
      </c>
      <c r="M61">
        <f t="shared" si="0"/>
        <v>-1</v>
      </c>
    </row>
    <row r="62" spans="1:13" x14ac:dyDescent="0.15">
      <c r="A62" s="7">
        <f t="shared" si="1"/>
        <v>10000</v>
      </c>
      <c r="B62" s="7">
        <f t="shared" si="2"/>
        <v>100</v>
      </c>
      <c r="E62">
        <f t="shared" si="9"/>
        <v>8.0381121770069189E-2</v>
      </c>
      <c r="F62">
        <f t="shared" si="3"/>
        <v>99.99993603490644</v>
      </c>
      <c r="G62">
        <f t="shared" si="4"/>
        <v>-7.957725913650876E-2</v>
      </c>
      <c r="H62">
        <f t="shared" si="5"/>
        <v>1.0000000063965135E-2</v>
      </c>
      <c r="I62">
        <f t="shared" si="6"/>
        <v>-7.9577310547226922E-6</v>
      </c>
      <c r="K62">
        <f t="shared" si="7"/>
        <v>99.999967697622537</v>
      </c>
      <c r="L62">
        <f t="shared" si="8"/>
        <v>-7.9577293240644051E-4</v>
      </c>
      <c r="M62">
        <f t="shared" si="0"/>
        <v>-1</v>
      </c>
    </row>
    <row r="63" spans="1:13" x14ac:dyDescent="0.15">
      <c r="A63" s="7">
        <f t="shared" si="1"/>
        <v>10000</v>
      </c>
      <c r="B63" s="7">
        <f t="shared" si="2"/>
        <v>100</v>
      </c>
      <c r="E63">
        <f t="shared" si="9"/>
        <v>8.6811611511674727E-2</v>
      </c>
      <c r="F63">
        <f t="shared" si="3"/>
        <v>99.999925391122886</v>
      </c>
      <c r="G63">
        <f t="shared" si="4"/>
        <v>-8.5943430627389433E-2</v>
      </c>
      <c r="H63">
        <f t="shared" si="5"/>
        <v>1.0000000074608934E-2</v>
      </c>
      <c r="I63">
        <f t="shared" si="6"/>
        <v>-8.5943495390081072E-6</v>
      </c>
      <c r="K63">
        <f t="shared" si="7"/>
        <v>99.999962322509958</v>
      </c>
      <c r="L63">
        <f t="shared" si="8"/>
        <v>-8.5943473588772354E-4</v>
      </c>
      <c r="M63">
        <f t="shared" si="0"/>
        <v>-1</v>
      </c>
    </row>
    <row r="64" spans="1:13" x14ac:dyDescent="0.15">
      <c r="A64" s="7">
        <f t="shared" si="1"/>
        <v>10000</v>
      </c>
      <c r="B64" s="7">
        <f t="shared" si="2"/>
        <v>100</v>
      </c>
      <c r="E64">
        <f t="shared" si="9"/>
        <v>9.3756540432608712E-2</v>
      </c>
      <c r="F64">
        <f t="shared" si="3"/>
        <v>99.999912976216649</v>
      </c>
      <c r="G64">
        <f t="shared" si="4"/>
        <v>-9.2818893437793995E-2</v>
      </c>
      <c r="H64">
        <f t="shared" si="5"/>
        <v>1.0000000087023859E-2</v>
      </c>
      <c r="I64">
        <f t="shared" si="6"/>
        <v>-9.2818975020123553E-6</v>
      </c>
      <c r="K64">
        <f t="shared" si="7"/>
        <v>99.999956052979755</v>
      </c>
      <c r="L64">
        <f t="shared" si="8"/>
        <v>-9.2818947556755447E-4</v>
      </c>
      <c r="M64">
        <f t="shared" si="0"/>
        <v>-1</v>
      </c>
    </row>
    <row r="65" spans="1:13" x14ac:dyDescent="0.15">
      <c r="A65" s="7">
        <f t="shared" si="1"/>
        <v>10000</v>
      </c>
      <c r="B65" s="7">
        <f t="shared" si="2"/>
        <v>100</v>
      </c>
      <c r="E65">
        <f t="shared" si="9"/>
        <v>0.10125706366721741</v>
      </c>
      <c r="F65">
        <f t="shared" si="3"/>
        <v>99.999898495473943</v>
      </c>
      <c r="G65">
        <f t="shared" si="4"/>
        <v>-0.10024439025004267</v>
      </c>
      <c r="H65">
        <f t="shared" si="5"/>
        <v>1.000000010150463E-2</v>
      </c>
      <c r="I65">
        <f t="shared" si="6"/>
        <v>-1.0024449302026718E-5</v>
      </c>
      <c r="K65">
        <f t="shared" si="7"/>
        <v>99.999948740201205</v>
      </c>
      <c r="L65">
        <f t="shared" si="8"/>
        <v>-1.0024445842433585E-3</v>
      </c>
      <c r="M65">
        <f t="shared" si="0"/>
        <v>-1</v>
      </c>
    </row>
    <row r="66" spans="1:13" x14ac:dyDescent="0.15">
      <c r="A66" s="7">
        <f t="shared" si="1"/>
        <v>10000</v>
      </c>
      <c r="B66" s="7">
        <f t="shared" si="2"/>
        <v>100</v>
      </c>
      <c r="E66">
        <f t="shared" si="9"/>
        <v>0.10935762876059482</v>
      </c>
      <c r="F66">
        <f t="shared" si="3"/>
        <v>99.999881605140999</v>
      </c>
      <c r="G66">
        <f t="shared" si="4"/>
        <v>-0.10826392299917849</v>
      </c>
      <c r="H66">
        <f t="shared" si="5"/>
        <v>1.0000000118395001E-2</v>
      </c>
      <c r="I66">
        <f t="shared" si="6"/>
        <v>-1.0826405246004147E-5</v>
      </c>
      <c r="K66">
        <f t="shared" si="7"/>
        <v>99.99994021057833</v>
      </c>
      <c r="L66">
        <f t="shared" si="8"/>
        <v>-1.0826400887913605E-3</v>
      </c>
      <c r="M66">
        <f t="shared" si="0"/>
        <v>-1</v>
      </c>
    </row>
    <row r="67" spans="1:13" x14ac:dyDescent="0.15">
      <c r="A67" s="7">
        <f t="shared" si="1"/>
        <v>10000</v>
      </c>
      <c r="B67" s="7">
        <f t="shared" si="2"/>
        <v>100</v>
      </c>
      <c r="E67">
        <f t="shared" si="9"/>
        <v>0.11810623906144241</v>
      </c>
      <c r="F67">
        <f t="shared" si="3"/>
        <v>99.999861904263966</v>
      </c>
      <c r="G67">
        <f t="shared" si="4"/>
        <v>-0.11692501357114783</v>
      </c>
      <c r="H67">
        <f t="shared" si="5"/>
        <v>1.0000000138095926E-2</v>
      </c>
      <c r="I67">
        <f t="shared" si="6"/>
        <v>-1.1692517665451794E-5</v>
      </c>
      <c r="K67">
        <f t="shared" si="7"/>
        <v>99.999930261629004</v>
      </c>
      <c r="L67">
        <f t="shared" si="8"/>
        <v>-1.1692512175513503E-3</v>
      </c>
      <c r="M67">
        <f t="shared" si="0"/>
        <v>-1</v>
      </c>
    </row>
    <row r="68" spans="1:13" x14ac:dyDescent="0.15">
      <c r="A68" s="7">
        <f t="shared" si="1"/>
        <v>10000</v>
      </c>
      <c r="B68" s="7">
        <f t="shared" si="2"/>
        <v>100</v>
      </c>
      <c r="E68">
        <f t="shared" si="9"/>
        <v>0.12755473818635782</v>
      </c>
      <c r="F68">
        <f t="shared" si="3"/>
        <v>99.999838925170849</v>
      </c>
      <c r="G68">
        <f t="shared" si="4"/>
        <v>-0.12627898534591764</v>
      </c>
      <c r="H68">
        <f t="shared" si="5"/>
        <v>1.0000000161075093E-2</v>
      </c>
      <c r="I68">
        <f t="shared" si="6"/>
        <v>-1.2627919078394837E-5</v>
      </c>
      <c r="K68">
        <f t="shared" si="7"/>
        <v>99.999918657178185</v>
      </c>
      <c r="L68">
        <f t="shared" si="8"/>
        <v>-1.2627912162654648E-3</v>
      </c>
      <c r="M68">
        <f t="shared" ref="M68:M131" si="10">SIGN(L68)</f>
        <v>-1</v>
      </c>
    </row>
    <row r="69" spans="1:13" x14ac:dyDescent="0.15">
      <c r="A69" s="7">
        <f t="shared" ref="A69:A132" si="11">A68</f>
        <v>10000</v>
      </c>
      <c r="B69" s="7">
        <f t="shared" ref="B69:B132" si="12">B68</f>
        <v>100</v>
      </c>
      <c r="E69">
        <f t="shared" si="9"/>
        <v>0.13775911724126647</v>
      </c>
      <c r="F69">
        <f t="shared" ref="F69:F132" si="13">(E69^2+A69*B69)/(E69^2+B69^2)</f>
        <v>99.999812122370145</v>
      </c>
      <c r="G69">
        <f t="shared" ref="G69:G132" si="14">(B69-A69)*E69/(B69^2+E69^2)</f>
        <v>-0.13638126725028943</v>
      </c>
      <c r="H69">
        <f t="shared" ref="H69:H132" si="15">F69/(F69^2+G69^2)</f>
        <v>1.0000000187877988E-2</v>
      </c>
      <c r="I69">
        <f t="shared" ref="I69:I132" si="16">G69/(F69^2+G69^2)</f>
        <v>-1.3638152604297192E-5</v>
      </c>
      <c r="K69">
        <f t="shared" ref="K69:K132" si="17">SQRT(F69^2+G69^2)</f>
        <v>99.999905121751908</v>
      </c>
      <c r="L69">
        <f t="shared" ref="L69:L132" si="18">ATAN(G69/F69)</f>
        <v>-1.3638143892457705E-3</v>
      </c>
      <c r="M69">
        <f t="shared" si="10"/>
        <v>-1</v>
      </c>
    </row>
    <row r="70" spans="1:13" x14ac:dyDescent="0.15">
      <c r="A70" s="7">
        <f t="shared" si="11"/>
        <v>10000</v>
      </c>
      <c r="B70" s="7">
        <f t="shared" si="12"/>
        <v>100</v>
      </c>
      <c r="E70">
        <f t="shared" si="9"/>
        <v>0.14877984662056778</v>
      </c>
      <c r="F70">
        <f t="shared" si="13"/>
        <v>99.999780859601728</v>
      </c>
      <c r="G70">
        <f t="shared" si="14"/>
        <v>-0.14729172211761368</v>
      </c>
      <c r="H70">
        <f t="shared" si="15"/>
        <v>1.0000000219140886E-2</v>
      </c>
      <c r="I70">
        <f t="shared" si="16"/>
        <v>-1.4729204812175839E-5</v>
      </c>
      <c r="K70">
        <f t="shared" si="17"/>
        <v>99.999889334037633</v>
      </c>
      <c r="L70">
        <f t="shared" si="18"/>
        <v>-1.4729193837769172E-3</v>
      </c>
      <c r="M70">
        <f t="shared" si="10"/>
        <v>-1</v>
      </c>
    </row>
    <row r="71" spans="1:13" x14ac:dyDescent="0.15">
      <c r="A71" s="7">
        <f t="shared" si="11"/>
        <v>10000</v>
      </c>
      <c r="B71" s="7">
        <f t="shared" si="12"/>
        <v>100</v>
      </c>
      <c r="E71">
        <f t="shared" ref="E71:E134" si="19">E70*1.08</f>
        <v>0.16068223435021323</v>
      </c>
      <c r="F71">
        <f t="shared" si="13"/>
        <v>99.999744394733625</v>
      </c>
      <c r="G71">
        <f t="shared" si="14"/>
        <v>-0.15907500129445798</v>
      </c>
      <c r="H71">
        <f t="shared" si="15"/>
        <v>1.0000000255605926E-2</v>
      </c>
      <c r="I71">
        <f t="shared" si="16"/>
        <v>-1.5907541196563975E-5</v>
      </c>
      <c r="K71">
        <f t="shared" si="17"/>
        <v>99.999870919257177</v>
      </c>
      <c r="L71">
        <f t="shared" si="18"/>
        <v>-1.5907527371975267E-3</v>
      </c>
      <c r="M71">
        <f t="shared" si="10"/>
        <v>-1</v>
      </c>
    </row>
    <row r="72" spans="1:13" x14ac:dyDescent="0.15">
      <c r="A72" s="7">
        <f t="shared" si="11"/>
        <v>10000</v>
      </c>
      <c r="B72" s="7">
        <f t="shared" si="12"/>
        <v>100</v>
      </c>
      <c r="E72">
        <f t="shared" si="19"/>
        <v>0.1735368130982303</v>
      </c>
      <c r="F72">
        <f t="shared" si="13"/>
        <v>99.999701862145386</v>
      </c>
      <c r="G72">
        <f t="shared" si="14"/>
        <v>-0.17180092758831647</v>
      </c>
      <c r="H72">
        <f t="shared" si="15"/>
        <v>1.0000000298138752E-2</v>
      </c>
      <c r="I72">
        <f t="shared" si="16"/>
        <v>-1.7180144491550996E-5</v>
      </c>
      <c r="K72">
        <f t="shared" si="17"/>
        <v>99.999849440270083</v>
      </c>
      <c r="L72">
        <f t="shared" si="18"/>
        <v>-1.7180127076555191E-3</v>
      </c>
      <c r="M72">
        <f t="shared" si="10"/>
        <v>-1</v>
      </c>
    </row>
    <row r="73" spans="1:13" x14ac:dyDescent="0.15">
      <c r="A73" s="7">
        <f t="shared" si="11"/>
        <v>10000</v>
      </c>
      <c r="B73" s="7">
        <f t="shared" si="12"/>
        <v>100</v>
      </c>
      <c r="E73">
        <f t="shared" si="19"/>
        <v>0.18741975814608874</v>
      </c>
      <c r="F73">
        <f t="shared" si="13"/>
        <v>99.999652252180638</v>
      </c>
      <c r="G73">
        <f t="shared" si="14"/>
        <v>-0.18554490881650587</v>
      </c>
      <c r="H73">
        <f t="shared" si="15"/>
        <v>1.0000000347749042E-2</v>
      </c>
      <c r="I73">
        <f t="shared" si="16"/>
        <v>-1.8554556049945284E-5</v>
      </c>
      <c r="K73">
        <f t="shared" si="17"/>
        <v>99.999824387197023</v>
      </c>
      <c r="L73">
        <f t="shared" si="18"/>
        <v>-1.8554534112072689E-3</v>
      </c>
      <c r="M73">
        <f t="shared" si="10"/>
        <v>-1</v>
      </c>
    </row>
    <row r="74" spans="1:13" x14ac:dyDescent="0.15">
      <c r="A74" s="7">
        <f t="shared" si="11"/>
        <v>10000</v>
      </c>
      <c r="B74" s="7">
        <f t="shared" si="12"/>
        <v>100</v>
      </c>
      <c r="E74">
        <f t="shared" si="19"/>
        <v>0.20241333879777584</v>
      </c>
      <c r="F74">
        <f t="shared" si="13"/>
        <v>99.999594387180579</v>
      </c>
      <c r="G74">
        <f t="shared" si="14"/>
        <v>-0.2003883843953477</v>
      </c>
      <c r="H74">
        <f t="shared" si="15"/>
        <v>1.0000000405614481E-2</v>
      </c>
      <c r="I74">
        <f t="shared" si="16"/>
        <v>-2.0038920532769629E-5</v>
      </c>
      <c r="K74">
        <f t="shared" si="17"/>
        <v>99.999795165316414</v>
      </c>
      <c r="L74">
        <f t="shared" si="18"/>
        <v>-2.0038892897377963E-3</v>
      </c>
      <c r="M74">
        <f t="shared" si="10"/>
        <v>-1</v>
      </c>
    </row>
    <row r="75" spans="1:13" x14ac:dyDescent="0.15">
      <c r="A75" s="7">
        <f t="shared" si="11"/>
        <v>10000</v>
      </c>
      <c r="B75" s="7">
        <f t="shared" si="12"/>
        <v>100</v>
      </c>
      <c r="E75">
        <f t="shared" si="19"/>
        <v>0.21860640590159794</v>
      </c>
      <c r="F75">
        <f t="shared" si="13"/>
        <v>99.999526893529975</v>
      </c>
      <c r="G75">
        <f t="shared" si="14"/>
        <v>-0.21641930760153175</v>
      </c>
      <c r="H75">
        <f t="shared" si="15"/>
        <v>1.0000000473108731E-2</v>
      </c>
      <c r="I75">
        <f t="shared" si="16"/>
        <v>-2.1642034173915736E-5</v>
      </c>
      <c r="K75">
        <f t="shared" si="17"/>
        <v>99.999761080947223</v>
      </c>
      <c r="L75">
        <f t="shared" si="18"/>
        <v>-2.164199936129547E-3</v>
      </c>
      <c r="M75">
        <f t="shared" si="10"/>
        <v>-1</v>
      </c>
    </row>
    <row r="76" spans="1:13" x14ac:dyDescent="0.15">
      <c r="A76" s="7">
        <f t="shared" si="11"/>
        <v>10000</v>
      </c>
      <c r="B76" s="7">
        <f t="shared" si="12"/>
        <v>100</v>
      </c>
      <c r="E76">
        <f t="shared" si="19"/>
        <v>0.23609491837372579</v>
      </c>
      <c r="F76">
        <f t="shared" si="13"/>
        <v>99.999448169052187</v>
      </c>
      <c r="G76">
        <f t="shared" si="14"/>
        <v>-0.23373266634516271</v>
      </c>
      <c r="H76">
        <f t="shared" si="15"/>
        <v>1.0000000551834023E-2</v>
      </c>
      <c r="I76">
        <f t="shared" si="16"/>
        <v>-2.3373396905970328E-5</v>
      </c>
      <c r="K76">
        <f t="shared" si="17"/>
        <v>99.999721324983057</v>
      </c>
      <c r="L76">
        <f t="shared" si="18"/>
        <v>-2.3373353052115759E-3</v>
      </c>
      <c r="M76">
        <f t="shared" si="10"/>
        <v>-1</v>
      </c>
    </row>
    <row r="77" spans="1:13" x14ac:dyDescent="0.15">
      <c r="A77" s="7">
        <f t="shared" si="11"/>
        <v>10000</v>
      </c>
      <c r="B77" s="7">
        <f t="shared" si="12"/>
        <v>100</v>
      </c>
      <c r="E77">
        <f t="shared" si="19"/>
        <v>0.25498251184362386</v>
      </c>
      <c r="F77">
        <f t="shared" si="13"/>
        <v>99.999356344979475</v>
      </c>
      <c r="G77">
        <f t="shared" si="14"/>
        <v>-0.25243104551744866</v>
      </c>
      <c r="H77">
        <f t="shared" si="15"/>
        <v>1.0000000643659203E-2</v>
      </c>
      <c r="I77">
        <f t="shared" si="16"/>
        <v>-2.5243268656106573E-5</v>
      </c>
      <c r="K77">
        <f t="shared" si="17"/>
        <v>99.999674953686366</v>
      </c>
      <c r="L77">
        <f t="shared" si="18"/>
        <v>-2.5243213412910479E-3</v>
      </c>
      <c r="M77">
        <f t="shared" si="10"/>
        <v>-1</v>
      </c>
    </row>
    <row r="78" spans="1:13" x14ac:dyDescent="0.15">
      <c r="A78" s="7">
        <f t="shared" si="11"/>
        <v>10000</v>
      </c>
      <c r="B78" s="7">
        <f t="shared" si="12"/>
        <v>100</v>
      </c>
      <c r="E78">
        <f t="shared" si="19"/>
        <v>0.27538111279111377</v>
      </c>
      <c r="F78">
        <f t="shared" si="13"/>
        <v>99.99924924159626</v>
      </c>
      <c r="G78">
        <f t="shared" si="14"/>
        <v>-0.27262523421635604</v>
      </c>
      <c r="H78">
        <f t="shared" si="15"/>
        <v>1.0000000750764097E-2</v>
      </c>
      <c r="I78">
        <f t="shared" si="16"/>
        <v>-2.7262730145645639E-5</v>
      </c>
      <c r="K78">
        <f t="shared" si="17"/>
        <v>99.999620866287401</v>
      </c>
      <c r="L78">
        <f t="shared" si="18"/>
        <v>-2.7262660555173782E-3</v>
      </c>
      <c r="M78">
        <f t="shared" si="10"/>
        <v>-1</v>
      </c>
    </row>
    <row r="79" spans="1:13" x14ac:dyDescent="0.15">
      <c r="A79" s="7">
        <f t="shared" si="11"/>
        <v>10000</v>
      </c>
      <c r="B79" s="7">
        <f t="shared" si="12"/>
        <v>100</v>
      </c>
      <c r="E79">
        <f t="shared" si="19"/>
        <v>0.2974116018144029</v>
      </c>
      <c r="F79">
        <f t="shared" si="13"/>
        <v>99.9991243165029</v>
      </c>
      <c r="G79">
        <f t="shared" si="14"/>
        <v>-0.29443488141194329</v>
      </c>
      <c r="H79">
        <f t="shared" si="15"/>
        <v>1.0000000875691242E-2</v>
      </c>
      <c r="I79">
        <f t="shared" si="16"/>
        <v>-2.944374855358181E-5</v>
      </c>
      <c r="K79">
        <f t="shared" si="17"/>
        <v>99.999557778856172</v>
      </c>
      <c r="L79">
        <f t="shared" si="18"/>
        <v>-2.9443660889695721E-3</v>
      </c>
      <c r="M79">
        <f t="shared" si="10"/>
        <v>-1</v>
      </c>
    </row>
    <row r="80" spans="1:13" x14ac:dyDescent="0.15">
      <c r="A80" s="7">
        <f t="shared" si="11"/>
        <v>10000</v>
      </c>
      <c r="B80" s="7">
        <f t="shared" si="12"/>
        <v>100</v>
      </c>
      <c r="E80">
        <f t="shared" si="19"/>
        <v>0.32120452995955517</v>
      </c>
      <c r="F80">
        <f t="shared" si="13"/>
        <v>99.99897860427231</v>
      </c>
      <c r="G80">
        <f t="shared" si="14"/>
        <v>-0.31798920389061347</v>
      </c>
      <c r="H80">
        <f t="shared" si="15"/>
        <v>1.0000001021406265E-2</v>
      </c>
      <c r="I80">
        <f t="shared" si="16"/>
        <v>-3.1799248433187933E-5</v>
      </c>
      <c r="K80">
        <f t="shared" si="17"/>
        <v>99.999484193827229</v>
      </c>
      <c r="L80">
        <f t="shared" si="18"/>
        <v>-3.1799138002036212E-3</v>
      </c>
      <c r="M80">
        <f t="shared" si="10"/>
        <v>-1</v>
      </c>
    </row>
    <row r="81" spans="1:13" x14ac:dyDescent="0.15">
      <c r="A81" s="7">
        <f t="shared" si="11"/>
        <v>10000</v>
      </c>
      <c r="B81" s="7">
        <f t="shared" si="12"/>
        <v>100</v>
      </c>
      <c r="E81">
        <f t="shared" si="19"/>
        <v>0.3469008923563196</v>
      </c>
      <c r="F81">
        <f t="shared" si="13"/>
        <v>99.998808646068511</v>
      </c>
      <c r="G81">
        <f t="shared" si="14"/>
        <v>-0.34342775061533698</v>
      </c>
      <c r="H81">
        <f t="shared" si="15"/>
        <v>1.0000001191368268E-2</v>
      </c>
      <c r="I81">
        <f t="shared" si="16"/>
        <v>-3.4343188301946972E-5</v>
      </c>
      <c r="K81">
        <f t="shared" si="17"/>
        <v>99.999398364454763</v>
      </c>
      <c r="L81">
        <f t="shared" si="18"/>
        <v>-3.4343049190643312E-3</v>
      </c>
      <c r="M81">
        <f t="shared" si="10"/>
        <v>-1</v>
      </c>
    </row>
    <row r="82" spans="1:13" x14ac:dyDescent="0.15">
      <c r="A82" s="7">
        <f t="shared" si="11"/>
        <v>10000</v>
      </c>
      <c r="B82" s="7">
        <f t="shared" si="12"/>
        <v>100</v>
      </c>
      <c r="E82">
        <f t="shared" si="19"/>
        <v>0.37465296374482521</v>
      </c>
      <c r="F82">
        <f t="shared" si="13"/>
        <v>99.998610407556882</v>
      </c>
      <c r="G82">
        <f t="shared" si="14"/>
        <v>-0.37090122795810487</v>
      </c>
      <c r="H82">
        <f t="shared" si="15"/>
        <v>1.0000001389611945E-2</v>
      </c>
      <c r="I82">
        <f t="shared" si="16"/>
        <v>-3.7090643358675469E-5</v>
      </c>
      <c r="K82">
        <f t="shared" si="17"/>
        <v>99.999298253353984</v>
      </c>
      <c r="L82">
        <f t="shared" si="18"/>
        <v>-3.7090468118707526E-3</v>
      </c>
      <c r="M82">
        <f t="shared" si="10"/>
        <v>-1</v>
      </c>
    </row>
    <row r="83" spans="1:13" x14ac:dyDescent="0.15">
      <c r="A83" s="7">
        <f t="shared" si="11"/>
        <v>10000</v>
      </c>
      <c r="B83" s="7">
        <f t="shared" si="12"/>
        <v>100</v>
      </c>
      <c r="E83">
        <f t="shared" si="19"/>
        <v>0.40462520084441123</v>
      </c>
      <c r="F83">
        <f t="shared" si="13"/>
        <v>99.998379183159997</v>
      </c>
      <c r="G83">
        <f t="shared" si="14"/>
        <v>-0.40057239060257288</v>
      </c>
      <c r="H83">
        <f t="shared" si="15"/>
        <v>1.0000001620843373E-2</v>
      </c>
      <c r="I83">
        <f t="shared" si="16"/>
        <v>-4.0057894818013299E-5</v>
      </c>
      <c r="K83">
        <f t="shared" si="17"/>
        <v>99.99918148414595</v>
      </c>
      <c r="L83">
        <f t="shared" si="18"/>
        <v>-4.0057674066432247E-3</v>
      </c>
      <c r="M83">
        <f t="shared" si="10"/>
        <v>-1</v>
      </c>
    </row>
    <row r="84" spans="1:13" x14ac:dyDescent="0.15">
      <c r="A84" s="7">
        <f t="shared" si="11"/>
        <v>10000</v>
      </c>
      <c r="B84" s="7">
        <f t="shared" si="12"/>
        <v>100</v>
      </c>
      <c r="E84">
        <f t="shared" si="19"/>
        <v>0.43699521691196413</v>
      </c>
      <c r="F84">
        <f t="shared" si="13"/>
        <v>99.998109484388124</v>
      </c>
      <c r="G84">
        <f t="shared" si="14"/>
        <v>-0.43261700328004565</v>
      </c>
      <c r="H84">
        <f t="shared" si="15"/>
        <v>1.000000189055171E-2</v>
      </c>
      <c r="I84">
        <f t="shared" si="16"/>
        <v>-4.3262526391668244E-5</v>
      </c>
      <c r="K84">
        <f t="shared" si="17"/>
        <v>99.9990452850586</v>
      </c>
      <c r="L84">
        <f t="shared" si="18"/>
        <v>-4.3262248308707256E-3</v>
      </c>
      <c r="M84">
        <f t="shared" si="10"/>
        <v>-1</v>
      </c>
    </row>
    <row r="85" spans="1:13" x14ac:dyDescent="0.15">
      <c r="A85" s="7">
        <f t="shared" si="11"/>
        <v>10000</v>
      </c>
      <c r="B85" s="7">
        <f t="shared" si="12"/>
        <v>100</v>
      </c>
      <c r="E85">
        <f t="shared" si="19"/>
        <v>0.4719548342649213</v>
      </c>
      <c r="F85">
        <f t="shared" si="13"/>
        <v>99.997794909597189</v>
      </c>
      <c r="G85">
        <f t="shared" si="14"/>
        <v>-0.46722487889151615</v>
      </c>
      <c r="H85">
        <f t="shared" si="15"/>
        <v>1.0000002205139514E-2</v>
      </c>
      <c r="I85">
        <f t="shared" si="16"/>
        <v>-4.6723528488154585E-5</v>
      </c>
      <c r="K85">
        <f t="shared" si="17"/>
        <v>99.998886423146317</v>
      </c>
      <c r="L85">
        <f t="shared" si="18"/>
        <v>-4.6723178184379707E-3</v>
      </c>
      <c r="M85">
        <f t="shared" si="10"/>
        <v>-1</v>
      </c>
    </row>
    <row r="86" spans="1:13" x14ac:dyDescent="0.15">
      <c r="A86" s="7">
        <f t="shared" si="11"/>
        <v>10000</v>
      </c>
      <c r="B86" s="7">
        <f t="shared" si="12"/>
        <v>100</v>
      </c>
      <c r="E86">
        <f t="shared" si="19"/>
        <v>0.50971122100611499</v>
      </c>
      <c r="F86">
        <f t="shared" si="13"/>
        <v>99.99742799208687</v>
      </c>
      <c r="G86">
        <f t="shared" si="14"/>
        <v>-0.50460099898311539</v>
      </c>
      <c r="H86">
        <f t="shared" si="15"/>
        <v>1.0000002572074729E-2</v>
      </c>
      <c r="I86">
        <f t="shared" si="16"/>
        <v>-5.0461410748503844E-5</v>
      </c>
      <c r="K86">
        <f t="shared" si="17"/>
        <v>99.998701127568523</v>
      </c>
      <c r="L86">
        <f t="shared" si="18"/>
        <v>-5.0460969467616594E-3</v>
      </c>
      <c r="M86">
        <f t="shared" si="10"/>
        <v>-1</v>
      </c>
    </row>
    <row r="87" spans="1:13" x14ac:dyDescent="0.15">
      <c r="A87" s="7">
        <f t="shared" si="11"/>
        <v>10000</v>
      </c>
      <c r="B87" s="7">
        <f t="shared" si="12"/>
        <v>100</v>
      </c>
      <c r="E87">
        <f t="shared" si="19"/>
        <v>0.55048811868660419</v>
      </c>
      <c r="F87">
        <f t="shared" si="13"/>
        <v>99.99700002293919</v>
      </c>
      <c r="G87">
        <f t="shared" si="14"/>
        <v>-0.54496672298245508</v>
      </c>
      <c r="H87">
        <f t="shared" si="15"/>
        <v>1.0000003000067963E-2</v>
      </c>
      <c r="I87">
        <f t="shared" si="16"/>
        <v>-5.4498323584823642E-5</v>
      </c>
      <c r="K87">
        <f t="shared" si="17"/>
        <v>99.998485000108161</v>
      </c>
      <c r="L87">
        <f t="shared" si="18"/>
        <v>-5.4497767699436912E-3</v>
      </c>
      <c r="M87">
        <f t="shared" si="10"/>
        <v>-1</v>
      </c>
    </row>
    <row r="88" spans="1:13" x14ac:dyDescent="0.15">
      <c r="A88" s="7">
        <f t="shared" si="11"/>
        <v>10000</v>
      </c>
      <c r="B88" s="7">
        <f t="shared" si="12"/>
        <v>100</v>
      </c>
      <c r="E88">
        <f t="shared" si="19"/>
        <v>0.59452716818153262</v>
      </c>
      <c r="F88">
        <f t="shared" si="13"/>
        <v>99.996500844400344</v>
      </c>
      <c r="G88">
        <f t="shared" si="14"/>
        <v>-0.58856109306902038</v>
      </c>
      <c r="H88">
        <f t="shared" si="15"/>
        <v>1.0000003499279269E-2</v>
      </c>
      <c r="I88">
        <f t="shared" si="16"/>
        <v>-5.885818944193007E-5</v>
      </c>
      <c r="K88">
        <f t="shared" si="17"/>
        <v>99.998232910809151</v>
      </c>
      <c r="L88">
        <f t="shared" si="18"/>
        <v>-5.8857489188556995E-3</v>
      </c>
      <c r="M88">
        <f t="shared" si="10"/>
        <v>-1</v>
      </c>
    </row>
    <row r="89" spans="1:13" x14ac:dyDescent="0.15">
      <c r="A89" s="7">
        <f t="shared" si="11"/>
        <v>10000</v>
      </c>
      <c r="B89" s="7">
        <f t="shared" si="12"/>
        <v>100</v>
      </c>
      <c r="E89">
        <f t="shared" si="19"/>
        <v>0.64208934163605524</v>
      </c>
      <c r="F89">
        <f t="shared" si="13"/>
        <v>99.995918608912902</v>
      </c>
      <c r="G89">
        <f t="shared" si="14"/>
        <v>-0.63564224204253406</v>
      </c>
      <c r="H89">
        <f t="shared" si="15"/>
        <v>1.0000004081559339E-2</v>
      </c>
      <c r="I89">
        <f t="shared" si="16"/>
        <v>-6.3566844559896919E-5</v>
      </c>
      <c r="K89">
        <f t="shared" si="17"/>
        <v>99.997938876259852</v>
      </c>
      <c r="L89">
        <f t="shared" si="18"/>
        <v>-6.3565962445433595E-3</v>
      </c>
      <c r="M89">
        <f t="shared" si="10"/>
        <v>-1</v>
      </c>
    </row>
    <row r="90" spans="1:13" x14ac:dyDescent="0.15">
      <c r="A90" s="7">
        <f t="shared" si="11"/>
        <v>10000</v>
      </c>
      <c r="B90" s="7">
        <f t="shared" si="12"/>
        <v>100</v>
      </c>
      <c r="E90">
        <f t="shared" si="19"/>
        <v>0.69345648896693968</v>
      </c>
      <c r="F90">
        <f t="shared" si="13"/>
        <v>99.995239498093213</v>
      </c>
      <c r="G90">
        <f t="shared" si="14"/>
        <v>-0.68648891206789031</v>
      </c>
      <c r="H90">
        <f t="shared" si="15"/>
        <v>1.0000004760730808E-2</v>
      </c>
      <c r="I90">
        <f t="shared" si="16"/>
        <v>-6.8652192077591075E-5</v>
      </c>
      <c r="K90">
        <f t="shared" si="17"/>
        <v>99.997595917639003</v>
      </c>
      <c r="L90">
        <f t="shared" si="18"/>
        <v>-6.8651080871991402E-3</v>
      </c>
      <c r="M90">
        <f t="shared" si="10"/>
        <v>-1</v>
      </c>
    </row>
    <row r="91" spans="1:13" x14ac:dyDescent="0.15">
      <c r="A91" s="7">
        <f t="shared" si="11"/>
        <v>10000</v>
      </c>
      <c r="B91" s="7">
        <f t="shared" si="12"/>
        <v>100</v>
      </c>
      <c r="E91">
        <f t="shared" si="19"/>
        <v>0.74893300808429486</v>
      </c>
      <c r="F91">
        <f t="shared" si="13"/>
        <v>99.994447395005054</v>
      </c>
      <c r="G91">
        <f t="shared" si="14"/>
        <v>-0.74140209271183621</v>
      </c>
      <c r="H91">
        <f t="shared" si="15"/>
        <v>1.0000005552916408E-2</v>
      </c>
      <c r="I91">
        <f t="shared" si="16"/>
        <v>-7.4144367384468943E-5</v>
      </c>
      <c r="K91">
        <f t="shared" si="17"/>
        <v>99.997195895162534</v>
      </c>
      <c r="L91">
        <f t="shared" si="18"/>
        <v>-7.4142967592162887E-3</v>
      </c>
      <c r="M91">
        <f t="shared" si="10"/>
        <v>-1</v>
      </c>
    </row>
    <row r="92" spans="1:13" x14ac:dyDescent="0.15">
      <c r="A92" s="7">
        <f t="shared" si="11"/>
        <v>10000</v>
      </c>
      <c r="B92" s="7">
        <f t="shared" si="12"/>
        <v>100</v>
      </c>
      <c r="E92">
        <f t="shared" si="19"/>
        <v>0.80884764873103854</v>
      </c>
      <c r="F92">
        <f t="shared" si="13"/>
        <v>99.993523501978174</v>
      </c>
      <c r="G92">
        <f t="shared" si="14"/>
        <v>-0.80070678724175848</v>
      </c>
      <c r="H92">
        <f t="shared" si="15"/>
        <v>1.0000006476921694E-2</v>
      </c>
      <c r="I92">
        <f t="shared" si="16"/>
        <v>-8.0075916700488516E-5</v>
      </c>
      <c r="K92">
        <f t="shared" si="17"/>
        <v>99.996729315012075</v>
      </c>
      <c r="L92">
        <f t="shared" si="18"/>
        <v>-8.0074153375200227E-3</v>
      </c>
      <c r="M92">
        <f t="shared" si="10"/>
        <v>-1</v>
      </c>
    </row>
    <row r="93" spans="1:13" x14ac:dyDescent="0.15">
      <c r="A93" s="7">
        <f t="shared" si="11"/>
        <v>10000</v>
      </c>
      <c r="B93" s="7">
        <f t="shared" si="12"/>
        <v>100</v>
      </c>
      <c r="E93">
        <f t="shared" si="19"/>
        <v>0.87355546062952172</v>
      </c>
      <c r="F93">
        <f t="shared" si="13"/>
        <v>99.992445894939436</v>
      </c>
      <c r="G93">
        <f t="shared" si="14"/>
        <v>-0.86475391672596824</v>
      </c>
      <c r="H93">
        <f t="shared" si="15"/>
        <v>1.0000007554681455E-2</v>
      </c>
      <c r="I93">
        <f t="shared" si="16"/>
        <v>-8.6481989942379319E-5</v>
      </c>
      <c r="K93">
        <f t="shared" si="17"/>
        <v>99.996185104177272</v>
      </c>
      <c r="L93">
        <f t="shared" si="18"/>
        <v>-8.6479768674866328E-3</v>
      </c>
      <c r="M93">
        <f t="shared" si="10"/>
        <v>-1</v>
      </c>
    </row>
    <row r="94" spans="1:13" x14ac:dyDescent="0.15">
      <c r="A94" s="7">
        <f t="shared" si="11"/>
        <v>10000</v>
      </c>
      <c r="B94" s="7">
        <f t="shared" si="12"/>
        <v>100</v>
      </c>
      <c r="E94">
        <f t="shared" si="19"/>
        <v>0.94343989747988355</v>
      </c>
      <c r="F94">
        <f t="shared" si="13"/>
        <v>99.991189003730582</v>
      </c>
      <c r="G94">
        <f t="shared" si="14"/>
        <v>-0.93392237205091355</v>
      </c>
      <c r="H94">
        <f t="shared" si="15"/>
        <v>1.0000008811780439E-2</v>
      </c>
      <c r="I94">
        <f t="shared" si="16"/>
        <v>-9.340054901916995E-5</v>
      </c>
      <c r="K94">
        <f t="shared" si="17"/>
        <v>99.995550347886919</v>
      </c>
      <c r="L94">
        <f t="shared" si="18"/>
        <v>-9.339775088315197E-3</v>
      </c>
      <c r="M94">
        <f t="shared" si="10"/>
        <v>-1</v>
      </c>
    </row>
    <row r="95" spans="1:13" x14ac:dyDescent="0.15">
      <c r="A95" s="7">
        <f t="shared" si="11"/>
        <v>10000</v>
      </c>
      <c r="B95" s="7">
        <f t="shared" si="12"/>
        <v>100</v>
      </c>
      <c r="E95">
        <f t="shared" si="19"/>
        <v>1.0189150892782743</v>
      </c>
      <c r="F95">
        <f t="shared" si="13"/>
        <v>99.989723006149447</v>
      </c>
      <c r="G95">
        <f t="shared" si="14"/>
        <v>-1.0086212245444242</v>
      </c>
      <c r="H95">
        <f t="shared" si="15"/>
        <v>1.0000010278060689E-2</v>
      </c>
      <c r="I95">
        <f t="shared" si="16"/>
        <v>-1.0087259279130205E-4</v>
      </c>
      <c r="K95">
        <f t="shared" si="17"/>
        <v>99.994809983424105</v>
      </c>
      <c r="L95">
        <f t="shared" si="18"/>
        <v>-1.0086906797711296E-2</v>
      </c>
      <c r="M95">
        <f t="shared" si="10"/>
        <v>-1</v>
      </c>
    </row>
    <row r="96" spans="1:13" x14ac:dyDescent="0.15">
      <c r="A96" s="7">
        <f t="shared" si="11"/>
        <v>10000</v>
      </c>
      <c r="B96" s="7">
        <f t="shared" si="12"/>
        <v>100</v>
      </c>
      <c r="E96">
        <f t="shared" si="19"/>
        <v>1.1004282964205363</v>
      </c>
      <c r="F96">
        <f t="shared" si="13"/>
        <v>99.98801312142993</v>
      </c>
      <c r="G96">
        <f t="shared" si="14"/>
        <v>-1.0892921064526884</v>
      </c>
      <c r="H96">
        <f t="shared" si="15"/>
        <v>1.0000011988329966E-2</v>
      </c>
      <c r="I96">
        <f t="shared" si="16"/>
        <v>-1.0894240002640333E-4</v>
      </c>
      <c r="K96">
        <f t="shared" si="17"/>
        <v>99.993946443094373</v>
      </c>
      <c r="L96">
        <f t="shared" si="18"/>
        <v>-1.0893795982170516E-2</v>
      </c>
      <c r="M96">
        <f t="shared" si="10"/>
        <v>-1</v>
      </c>
    </row>
    <row r="97" spans="1:13" x14ac:dyDescent="0.15">
      <c r="A97" s="7">
        <f t="shared" si="11"/>
        <v>10000</v>
      </c>
      <c r="B97" s="7">
        <f t="shared" si="12"/>
        <v>100</v>
      </c>
      <c r="E97">
        <f t="shared" si="19"/>
        <v>1.1884625601341794</v>
      </c>
      <c r="F97">
        <f t="shared" si="13"/>
        <v>99.98601878652434</v>
      </c>
      <c r="G97">
        <f t="shared" si="14"/>
        <v>-1.176411773045227</v>
      </c>
      <c r="H97">
        <f t="shared" si="15"/>
        <v>1.0000013983188045E-2</v>
      </c>
      <c r="I97">
        <f t="shared" si="16"/>
        <v>-1.1765779179143423E-4</v>
      </c>
      <c r="K97">
        <f t="shared" si="17"/>
        <v>99.992939237922982</v>
      </c>
      <c r="L97">
        <f t="shared" si="18"/>
        <v>-1.176521984799301E-2</v>
      </c>
      <c r="M97">
        <f t="shared" si="10"/>
        <v>-1</v>
      </c>
    </row>
    <row r="98" spans="1:13" x14ac:dyDescent="0.15">
      <c r="A98" s="7">
        <f t="shared" si="11"/>
        <v>10000</v>
      </c>
      <c r="B98" s="7">
        <f t="shared" si="12"/>
        <v>100</v>
      </c>
      <c r="E98">
        <f t="shared" si="19"/>
        <v>1.2835395649449137</v>
      </c>
      <c r="F98">
        <f t="shared" si="13"/>
        <v>99.983692695819357</v>
      </c>
      <c r="G98">
        <f t="shared" si="14"/>
        <v>-1.2704948585943301</v>
      </c>
      <c r="H98">
        <f t="shared" si="15"/>
        <v>1.0000016309990496E-2</v>
      </c>
      <c r="I98">
        <f t="shared" si="16"/>
        <v>-1.2707041483609464E-4</v>
      </c>
      <c r="K98">
        <f t="shared" si="17"/>
        <v>99.991764472269196</v>
      </c>
      <c r="L98">
        <f t="shared" si="18"/>
        <v>-1.2706336897385043E-2</v>
      </c>
      <c r="M98">
        <f t="shared" si="10"/>
        <v>-1</v>
      </c>
    </row>
    <row r="99" spans="1:13" x14ac:dyDescent="0.15">
      <c r="A99" s="7">
        <f t="shared" si="11"/>
        <v>10000</v>
      </c>
      <c r="B99" s="7">
        <f t="shared" si="12"/>
        <v>100</v>
      </c>
      <c r="E99">
        <f t="shared" si="19"/>
        <v>1.386222730140507</v>
      </c>
      <c r="F99">
        <f t="shared" si="13"/>
        <v>99.980979681740138</v>
      </c>
      <c r="G99">
        <f t="shared" si="14"/>
        <v>-1.3720968388640384</v>
      </c>
      <c r="H99">
        <f t="shared" si="15"/>
        <v>1.0000019023972864E-2</v>
      </c>
      <c r="I99">
        <f t="shared" si="16"/>
        <v>-1.3723604764676381E-4</v>
      </c>
      <c r="K99">
        <f t="shared" si="17"/>
        <v>99.990394277929283</v>
      </c>
      <c r="L99">
        <f t="shared" si="18"/>
        <v>-1.3722717203555699E-2</v>
      </c>
      <c r="M99">
        <f t="shared" si="10"/>
        <v>-1</v>
      </c>
    </row>
    <row r="100" spans="1:13" x14ac:dyDescent="0.15">
      <c r="A100" s="7">
        <f t="shared" si="11"/>
        <v>10000</v>
      </c>
      <c r="B100" s="7">
        <f t="shared" si="12"/>
        <v>100</v>
      </c>
      <c r="E100">
        <f t="shared" si="19"/>
        <v>1.4971205485517476</v>
      </c>
      <c r="F100">
        <f t="shared" si="13"/>
        <v>99.977815410012042</v>
      </c>
      <c r="G100">
        <f t="shared" si="14"/>
        <v>-1.4818172130109084</v>
      </c>
      <c r="H100">
        <f t="shared" si="15"/>
        <v>1.0000022189561879E-2</v>
      </c>
      <c r="I100">
        <f t="shared" si="16"/>
        <v>-1.4821493098457811E-4</v>
      </c>
      <c r="K100">
        <f t="shared" si="17"/>
        <v>99.988796154425302</v>
      </c>
      <c r="L100">
        <f t="shared" si="18"/>
        <v>-1.4820375048516476E-2</v>
      </c>
      <c r="M100">
        <f t="shared" si="10"/>
        <v>-1</v>
      </c>
    </row>
    <row r="101" spans="1:13" x14ac:dyDescent="0.15">
      <c r="A101" s="7">
        <f t="shared" si="11"/>
        <v>10000</v>
      </c>
      <c r="B101" s="7">
        <f t="shared" si="12"/>
        <v>100</v>
      </c>
      <c r="E101">
        <f t="shared" si="19"/>
        <v>1.6168901924358876</v>
      </c>
      <c r="F101">
        <f t="shared" si="13"/>
        <v>99.974124859071296</v>
      </c>
      <c r="G101">
        <f t="shared" si="14"/>
        <v>-1.6003029178955734</v>
      </c>
      <c r="H101">
        <f t="shared" si="15"/>
        <v>1.0000025881904876E-2</v>
      </c>
      <c r="I101">
        <f t="shared" si="16"/>
        <v>-1.6007212486633305E-4</v>
      </c>
      <c r="K101">
        <f t="shared" si="17"/>
        <v>99.98693219999403</v>
      </c>
      <c r="L101">
        <f t="shared" si="18"/>
        <v>-1.6005804097225719E-2</v>
      </c>
      <c r="M101">
        <f t="shared" si="10"/>
        <v>-1</v>
      </c>
    </row>
    <row r="102" spans="1:13" x14ac:dyDescent="0.15">
      <c r="A102" s="7">
        <f t="shared" si="11"/>
        <v>10000</v>
      </c>
      <c r="B102" s="7">
        <f t="shared" si="12"/>
        <v>100</v>
      </c>
      <c r="E102">
        <f t="shared" si="19"/>
        <v>1.7462414078307587</v>
      </c>
      <c r="F102">
        <f t="shared" si="13"/>
        <v>99.969820548159689</v>
      </c>
      <c r="G102">
        <f t="shared" si="14"/>
        <v>-1.7282519876677591</v>
      </c>
      <c r="H102">
        <f t="shared" si="15"/>
        <v>1.0000030188653719E-2</v>
      </c>
      <c r="I102">
        <f t="shared" si="16"/>
        <v>-1.7287789410357738E-4</v>
      </c>
      <c r="K102">
        <f t="shared" si="17"/>
        <v>99.984758215260626</v>
      </c>
      <c r="L102">
        <f t="shared" si="18"/>
        <v>-1.7286015291631054E-2</v>
      </c>
      <c r="M102">
        <f t="shared" si="10"/>
        <v>-1</v>
      </c>
    </row>
    <row r="103" spans="1:13" x14ac:dyDescent="0.15">
      <c r="A103" s="7">
        <f t="shared" si="11"/>
        <v>10000</v>
      </c>
      <c r="B103" s="7">
        <f t="shared" si="12"/>
        <v>100</v>
      </c>
      <c r="E103">
        <f t="shared" si="19"/>
        <v>1.8859407204572194</v>
      </c>
      <c r="F103">
        <f t="shared" si="13"/>
        <v>99.964800472899981</v>
      </c>
      <c r="G103">
        <f t="shared" si="14"/>
        <v>-1.8664174710376598</v>
      </c>
      <c r="H103">
        <f t="shared" si="15"/>
        <v>1.0000035212045519E-2</v>
      </c>
      <c r="I103">
        <f t="shared" si="16"/>
        <v>-1.8670812468448171E-4</v>
      </c>
      <c r="K103">
        <f t="shared" si="17"/>
        <v>99.982222658645156</v>
      </c>
      <c r="L103">
        <f t="shared" si="18"/>
        <v>-1.8668577657839799E-2</v>
      </c>
      <c r="M103">
        <f t="shared" si="10"/>
        <v>-1</v>
      </c>
    </row>
    <row r="104" spans="1:13" x14ac:dyDescent="0.15">
      <c r="A104" s="7">
        <f t="shared" si="11"/>
        <v>10000</v>
      </c>
      <c r="B104" s="7">
        <f t="shared" si="12"/>
        <v>100</v>
      </c>
      <c r="E104">
        <f t="shared" si="19"/>
        <v>2.0368159780937969</v>
      </c>
      <c r="F104">
        <f t="shared" si="13"/>
        <v>99.958945700512714</v>
      </c>
      <c r="G104">
        <f t="shared" si="14"/>
        <v>-2.0156116177812078</v>
      </c>
      <c r="H104">
        <f t="shared" si="15"/>
        <v>1.000004107132965E-2</v>
      </c>
      <c r="I104">
        <f t="shared" si="16"/>
        <v>-2.0164477346581189E-4</v>
      </c>
      <c r="K104">
        <f t="shared" si="17"/>
        <v>99.979265429146778</v>
      </c>
      <c r="L104">
        <f t="shared" si="18"/>
        <v>-2.0161662228806894E-2</v>
      </c>
      <c r="M104">
        <f t="shared" si="10"/>
        <v>-1</v>
      </c>
    </row>
    <row r="105" spans="1:13" x14ac:dyDescent="0.15">
      <c r="A105" s="7">
        <f t="shared" si="11"/>
        <v>10000</v>
      </c>
      <c r="B105" s="7">
        <f t="shared" si="12"/>
        <v>100</v>
      </c>
      <c r="E105">
        <f t="shared" si="19"/>
        <v>2.1997612563413007</v>
      </c>
      <c r="F105">
        <f t="shared" si="13"/>
        <v>99.952117569176352</v>
      </c>
      <c r="G105">
        <f t="shared" si="14"/>
        <v>-2.1767103446160347</v>
      </c>
      <c r="H105">
        <f t="shared" si="15"/>
        <v>1.0000047905598573E-2</v>
      </c>
      <c r="I105">
        <f t="shared" si="16"/>
        <v>-2.1777635383970082E-4</v>
      </c>
      <c r="K105">
        <f t="shared" si="17"/>
        <v>99.975816448213166</v>
      </c>
      <c r="L105">
        <f t="shared" si="18"/>
        <v>-2.1774089293198958E-2</v>
      </c>
      <c r="M105">
        <f t="shared" si="10"/>
        <v>-1</v>
      </c>
    </row>
    <row r="106" spans="1:13" x14ac:dyDescent="0.15">
      <c r="A106" s="7">
        <f t="shared" si="11"/>
        <v>10000</v>
      </c>
      <c r="B106" s="7">
        <f t="shared" si="12"/>
        <v>100</v>
      </c>
      <c r="E106">
        <f t="shared" si="19"/>
        <v>2.375742156848605</v>
      </c>
      <c r="F106">
        <f t="shared" si="13"/>
        <v>99.944154427204722</v>
      </c>
      <c r="G106">
        <f t="shared" si="14"/>
        <v>-2.3506579884644876</v>
      </c>
      <c r="H106">
        <f t="shared" si="15"/>
        <v>1.0000055877089723E-2</v>
      </c>
      <c r="I106">
        <f t="shared" si="16"/>
        <v>-2.3519846025305604E-4</v>
      </c>
      <c r="K106">
        <f t="shared" si="17"/>
        <v>99.97179400784843</v>
      </c>
      <c r="L106">
        <f t="shared" si="18"/>
        <v>-2.3515379187986147E-2</v>
      </c>
      <c r="M106">
        <f t="shared" si="10"/>
        <v>-1</v>
      </c>
    </row>
    <row r="107" spans="1:13" x14ac:dyDescent="0.15">
      <c r="A107" s="7">
        <f t="shared" si="11"/>
        <v>10000</v>
      </c>
      <c r="B107" s="7">
        <f t="shared" si="12"/>
        <v>100</v>
      </c>
      <c r="E107">
        <f t="shared" si="19"/>
        <v>2.5658015293964938</v>
      </c>
      <c r="F107">
        <f t="shared" si="13"/>
        <v>99.934867837566955</v>
      </c>
      <c r="G107">
        <f t="shared" si="14"/>
        <v>-2.5384723520826928</v>
      </c>
      <c r="H107">
        <f t="shared" si="15"/>
        <v>1.0000065175036843E-2</v>
      </c>
      <c r="I107">
        <f t="shared" si="16"/>
        <v>-2.5401433468763199E-4</v>
      </c>
      <c r="K107">
        <f t="shared" si="17"/>
        <v>99.967102846857884</v>
      </c>
      <c r="L107">
        <f t="shared" si="18"/>
        <v>-2.5395806857199034E-2</v>
      </c>
      <c r="M107">
        <f t="shared" si="10"/>
        <v>-1</v>
      </c>
    </row>
    <row r="108" spans="1:13" x14ac:dyDescent="0.15">
      <c r="A108" s="7">
        <f t="shared" si="11"/>
        <v>10000</v>
      </c>
      <c r="B108" s="7">
        <f t="shared" si="12"/>
        <v>100</v>
      </c>
      <c r="E108">
        <f t="shared" si="19"/>
        <v>2.7710656517482133</v>
      </c>
      <c r="F108">
        <f t="shared" si="13"/>
        <v>99.924038161634897</v>
      </c>
      <c r="G108">
        <f t="shared" si="14"/>
        <v>-2.7412500428193596</v>
      </c>
      <c r="H108">
        <f t="shared" si="15"/>
        <v>1.0000076020162141E-2</v>
      </c>
      <c r="I108">
        <f t="shared" si="16"/>
        <v>-2.7433547845738716E-4</v>
      </c>
      <c r="K108">
        <f t="shared" si="17"/>
        <v>99.961631911074377</v>
      </c>
      <c r="L108">
        <f t="shared" si="18"/>
        <v>-2.742646040135488E-2</v>
      </c>
      <c r="M108">
        <f t="shared" si="10"/>
        <v>-1</v>
      </c>
    </row>
    <row r="109" spans="1:13" x14ac:dyDescent="0.15">
      <c r="A109" s="7">
        <f t="shared" si="11"/>
        <v>10000</v>
      </c>
      <c r="B109" s="7">
        <f t="shared" si="12"/>
        <v>100</v>
      </c>
      <c r="E109">
        <f t="shared" si="19"/>
        <v>2.9927509038880706</v>
      </c>
      <c r="F109">
        <f t="shared" si="13"/>
        <v>99.911409422734152</v>
      </c>
      <c r="G109">
        <f t="shared" si="14"/>
        <v>-2.9601720995473069</v>
      </c>
      <c r="H109">
        <f t="shared" si="15"/>
        <v>1.0000088669915988E-2</v>
      </c>
      <c r="I109">
        <f t="shared" si="16"/>
        <v>-2.962823129482219E-4</v>
      </c>
      <c r="K109">
        <f t="shared" si="17"/>
        <v>99.955251746449761</v>
      </c>
      <c r="L109">
        <f t="shared" si="18"/>
        <v>-2.9619303840266339E-2</v>
      </c>
      <c r="M109">
        <f t="shared" si="10"/>
        <v>-1</v>
      </c>
    </row>
    <row r="110" spans="1:13" x14ac:dyDescent="0.15">
      <c r="A110" s="7">
        <f t="shared" si="11"/>
        <v>10000</v>
      </c>
      <c r="B110" s="7">
        <f t="shared" si="12"/>
        <v>100</v>
      </c>
      <c r="E110">
        <f t="shared" si="19"/>
        <v>3.2321709761991166</v>
      </c>
      <c r="F110">
        <f t="shared" si="13"/>
        <v>99.89668333491683</v>
      </c>
      <c r="G110">
        <f t="shared" si="14"/>
        <v>-3.1965098951747302</v>
      </c>
      <c r="H110">
        <f t="shared" si="15"/>
        <v>1.0000103424588467E-2</v>
      </c>
      <c r="I110">
        <f t="shared" si="16"/>
        <v>-3.199848932151172E-4</v>
      </c>
      <c r="K110">
        <f t="shared" si="17"/>
        <v>99.947811465917553</v>
      </c>
      <c r="L110">
        <f t="shared" si="18"/>
        <v>-3.1987244304970144E-2</v>
      </c>
      <c r="M110">
        <f t="shared" si="10"/>
        <v>-1</v>
      </c>
    </row>
    <row r="111" spans="1:13" x14ac:dyDescent="0.15">
      <c r="A111" s="7">
        <f t="shared" si="11"/>
        <v>10000</v>
      </c>
      <c r="B111" s="7">
        <f t="shared" si="12"/>
        <v>100</v>
      </c>
      <c r="E111">
        <f t="shared" si="19"/>
        <v>3.490744654295046</v>
      </c>
      <c r="F111">
        <f t="shared" si="13"/>
        <v>99.879512365185718</v>
      </c>
      <c r="G111">
        <f t="shared" si="14"/>
        <v>-3.4516312920807297</v>
      </c>
      <c r="H111">
        <f t="shared" si="15"/>
        <v>1.0000120634437891E-2</v>
      </c>
      <c r="I111">
        <f t="shared" si="16"/>
        <v>-3.4558367866480762E-4</v>
      </c>
      <c r="K111">
        <f t="shared" si="17"/>
        <v>99.939135221812677</v>
      </c>
      <c r="L111">
        <f t="shared" si="18"/>
        <v>-3.454420386067264E-2</v>
      </c>
      <c r="M111">
        <f t="shared" si="10"/>
        <v>-1</v>
      </c>
    </row>
    <row r="112" spans="1:13" x14ac:dyDescent="0.15">
      <c r="A112" s="7">
        <f t="shared" si="11"/>
        <v>10000</v>
      </c>
      <c r="B112" s="7">
        <f t="shared" si="12"/>
        <v>100</v>
      </c>
      <c r="E112">
        <f t="shared" si="19"/>
        <v>3.7700042266386498</v>
      </c>
      <c r="F112">
        <f t="shared" si="13"/>
        <v>99.859491678018884</v>
      </c>
      <c r="G112">
        <f t="shared" si="14"/>
        <v>-3.7270070146947964</v>
      </c>
      <c r="H112">
        <f t="shared" si="15"/>
        <v>1.0000140708005504E-2</v>
      </c>
      <c r="I112">
        <f t="shared" si="16"/>
        <v>-3.7323036539024888E-4</v>
      </c>
      <c r="K112">
        <f t="shared" si="17"/>
        <v>99.929018105252624</v>
      </c>
      <c r="L112">
        <f t="shared" si="18"/>
        <v>-3.7305196139775551E-2</v>
      </c>
      <c r="M112">
        <f t="shared" si="10"/>
        <v>-1</v>
      </c>
    </row>
    <row r="113" spans="1:13" x14ac:dyDescent="0.15">
      <c r="A113" s="7">
        <f t="shared" si="11"/>
        <v>10000</v>
      </c>
      <c r="B113" s="7">
        <f t="shared" si="12"/>
        <v>100</v>
      </c>
      <c r="E113">
        <f t="shared" si="19"/>
        <v>4.0716045647697419</v>
      </c>
      <c r="F113">
        <f t="shared" si="13"/>
        <v>99.836149789339629</v>
      </c>
      <c r="G113">
        <f t="shared" si="14"/>
        <v>-4.0242171864654113</v>
      </c>
      <c r="H113">
        <f t="shared" si="15"/>
        <v>1.0000164121813737E-2</v>
      </c>
      <c r="I113">
        <f t="shared" si="16"/>
        <v>-4.0308878508829175E-4</v>
      </c>
      <c r="K113">
        <f t="shared" si="17"/>
        <v>99.917221382118626</v>
      </c>
      <c r="L113">
        <f t="shared" si="18"/>
        <v>-4.0286407929542099E-2</v>
      </c>
      <c r="M113">
        <f t="shared" si="10"/>
        <v>-1</v>
      </c>
    </row>
    <row r="114" spans="1:13" x14ac:dyDescent="0.15">
      <c r="A114" s="7">
        <f t="shared" si="11"/>
        <v>10000</v>
      </c>
      <c r="B114" s="7">
        <f t="shared" si="12"/>
        <v>100</v>
      </c>
      <c r="E114">
        <f t="shared" si="19"/>
        <v>4.3973329299513217</v>
      </c>
      <c r="F114">
        <f t="shared" si="13"/>
        <v>99.808937732978933</v>
      </c>
      <c r="G114">
        <f t="shared" si="14"/>
        <v>-4.3449579566673799</v>
      </c>
      <c r="H114">
        <f t="shared" si="15"/>
        <v>1.0000191431678263E-2</v>
      </c>
      <c r="I114">
        <f t="shared" si="16"/>
        <v>-4.3533587588629862E-4</v>
      </c>
      <c r="K114">
        <f t="shared" si="17"/>
        <v>99.903466962017248</v>
      </c>
      <c r="L114">
        <f t="shared" si="18"/>
        <v>-4.3505285809430423E-2</v>
      </c>
      <c r="M114">
        <f t="shared" si="10"/>
        <v>-1</v>
      </c>
    </row>
    <row r="115" spans="1:13" x14ac:dyDescent="0.15">
      <c r="A115" s="7">
        <f t="shared" si="11"/>
        <v>10000</v>
      </c>
      <c r="B115" s="7">
        <f t="shared" si="12"/>
        <v>100</v>
      </c>
      <c r="E115">
        <f t="shared" si="19"/>
        <v>4.7491195643474278</v>
      </c>
      <c r="F115">
        <f t="shared" si="13"/>
        <v>99.777216516212349</v>
      </c>
      <c r="G115">
        <f t="shared" si="14"/>
        <v>-4.6910481146892593</v>
      </c>
      <c r="H115">
        <f t="shared" si="15"/>
        <v>1.0000223285902341E-2</v>
      </c>
      <c r="I115">
        <f t="shared" si="16"/>
        <v>-4.7016273082925062E-4</v>
      </c>
      <c r="K115">
        <f t="shared" si="17"/>
        <v>99.887430981767906</v>
      </c>
      <c r="L115">
        <f t="shared" si="18"/>
        <v>-4.698062786436101E-2</v>
      </c>
      <c r="M115">
        <f t="shared" si="10"/>
        <v>-1</v>
      </c>
    </row>
    <row r="116" spans="1:13" x14ac:dyDescent="0.15">
      <c r="A116" s="7">
        <f t="shared" si="11"/>
        <v>10000</v>
      </c>
      <c r="B116" s="7">
        <f t="shared" si="12"/>
        <v>100</v>
      </c>
      <c r="E116">
        <f t="shared" si="19"/>
        <v>5.1290491294952227</v>
      </c>
      <c r="F116">
        <f t="shared" si="13"/>
        <v>99.74024261229512</v>
      </c>
      <c r="G116">
        <f t="shared" si="14"/>
        <v>-5.0644355541673942</v>
      </c>
      <c r="H116">
        <f t="shared" si="15"/>
        <v>1.0000260440666719E-2</v>
      </c>
      <c r="I116">
        <f t="shared" si="16"/>
        <v>-5.0777573023872975E-4</v>
      </c>
      <c r="K116">
        <f t="shared" si="17"/>
        <v>99.868736368504258</v>
      </c>
      <c r="L116">
        <f t="shared" si="18"/>
        <v>-5.0732680406974276E-2</v>
      </c>
      <c r="M116">
        <f t="shared" si="10"/>
        <v>-1</v>
      </c>
    </row>
    <row r="117" spans="1:13" x14ac:dyDescent="0.15">
      <c r="A117" s="7">
        <f t="shared" si="11"/>
        <v>10000</v>
      </c>
      <c r="B117" s="7">
        <f t="shared" si="12"/>
        <v>100</v>
      </c>
      <c r="E117">
        <f t="shared" si="19"/>
        <v>5.5393730598548405</v>
      </c>
      <c r="F117">
        <f t="shared" si="13"/>
        <v>99.697151207465353</v>
      </c>
      <c r="G117">
        <f t="shared" si="14"/>
        <v>-5.4672034048305322</v>
      </c>
      <c r="H117">
        <f t="shared" si="15"/>
        <v>1.0000303777980359E-2</v>
      </c>
      <c r="I117">
        <f t="shared" si="16"/>
        <v>-5.4839776465167309E-4</v>
      </c>
      <c r="K117">
        <f t="shared" si="17"/>
        <v>99.846944229425475</v>
      </c>
      <c r="L117">
        <f t="shared" si="18"/>
        <v>-5.4783239517801632E-2</v>
      </c>
      <c r="M117">
        <f t="shared" si="10"/>
        <v>-1</v>
      </c>
    </row>
    <row r="118" spans="1:13" x14ac:dyDescent="0.15">
      <c r="A118" s="7">
        <f t="shared" si="11"/>
        <v>10000</v>
      </c>
      <c r="B118" s="7">
        <f t="shared" si="12"/>
        <v>100</v>
      </c>
      <c r="E118">
        <f t="shared" si="19"/>
        <v>5.9825229046432282</v>
      </c>
      <c r="F118">
        <f t="shared" si="13"/>
        <v>99.646936888349657</v>
      </c>
      <c r="G118">
        <f t="shared" si="14"/>
        <v>-5.9015755940744681</v>
      </c>
      <c r="H118">
        <f t="shared" si="15"/>
        <v>1.0000354326618201E-2</v>
      </c>
      <c r="I118">
        <f t="shared" si="16"/>
        <v>-5.9226955558296871E-4</v>
      </c>
      <c r="K118">
        <f t="shared" si="17"/>
        <v>99.821543895710789</v>
      </c>
      <c r="L118">
        <f t="shared" si="18"/>
        <v>-5.9155757049247353E-2</v>
      </c>
      <c r="M118">
        <f t="shared" si="10"/>
        <v>-1</v>
      </c>
    </row>
    <row r="119" spans="1:13" x14ac:dyDescent="0.15">
      <c r="A119" s="7">
        <f t="shared" si="11"/>
        <v>10000</v>
      </c>
      <c r="B119" s="7">
        <f t="shared" si="12"/>
        <v>100</v>
      </c>
      <c r="E119">
        <f t="shared" si="19"/>
        <v>6.4611247370146865</v>
      </c>
      <c r="F119">
        <f t="shared" si="13"/>
        <v>99.588431424258786</v>
      </c>
      <c r="G119">
        <f t="shared" si="14"/>
        <v>-6.3699215305875443</v>
      </c>
      <c r="H119">
        <f t="shared" si="15"/>
        <v>1.0000413286542855E-2</v>
      </c>
      <c r="I119">
        <f t="shared" si="16"/>
        <v>-6.3965108193486339E-4</v>
      </c>
      <c r="K119">
        <f t="shared" si="17"/>
        <v>99.791941427402534</v>
      </c>
      <c r="L119">
        <f t="shared" si="18"/>
        <v>-6.3875450527586364E-2</v>
      </c>
      <c r="M119">
        <f t="shared" si="10"/>
        <v>-1</v>
      </c>
    </row>
    <row r="120" spans="1:13" x14ac:dyDescent="0.15">
      <c r="A120" s="7">
        <f t="shared" si="11"/>
        <v>10000</v>
      </c>
      <c r="B120" s="7">
        <f t="shared" si="12"/>
        <v>100</v>
      </c>
      <c r="E120">
        <f t="shared" si="19"/>
        <v>6.9780147159758616</v>
      </c>
      <c r="F120">
        <f t="shared" si="13"/>
        <v>99.520278269295915</v>
      </c>
      <c r="G120">
        <f t="shared" si="14"/>
        <v>-6.8747595158518378</v>
      </c>
      <c r="H120">
        <f t="shared" si="15"/>
        <v>1.0000482057390099E-2</v>
      </c>
      <c r="I120">
        <f t="shared" si="16"/>
        <v>-6.9082312050125407E-4</v>
      </c>
      <c r="K120">
        <f t="shared" si="17"/>
        <v>99.757446364664375</v>
      </c>
      <c r="L120">
        <f t="shared" si="18"/>
        <v>-6.8969416114939133E-2</v>
      </c>
      <c r="M120">
        <f t="shared" si="10"/>
        <v>-1</v>
      </c>
    </row>
    <row r="121" spans="1:13" x14ac:dyDescent="0.15">
      <c r="A121" s="7">
        <f t="shared" si="11"/>
        <v>10000</v>
      </c>
      <c r="B121" s="7">
        <f t="shared" si="12"/>
        <v>100</v>
      </c>
      <c r="E121">
        <f t="shared" si="19"/>
        <v>7.536255893253931</v>
      </c>
      <c r="F121">
        <f t="shared" si="13"/>
        <v>99.440903384180316</v>
      </c>
      <c r="G121">
        <f t="shared" si="14"/>
        <v>-7.4187583826626966</v>
      </c>
      <c r="H121">
        <f t="shared" si="15"/>
        <v>1.0000562271694255E-2</v>
      </c>
      <c r="I121">
        <f t="shared" si="16"/>
        <v>-7.4608890968980222E-4</v>
      </c>
      <c r="K121">
        <f t="shared" si="17"/>
        <v>99.717256489547538</v>
      </c>
      <c r="L121">
        <f t="shared" si="18"/>
        <v>-7.4466743446035641E-2</v>
      </c>
      <c r="M121">
        <f t="shared" si="10"/>
        <v>-1</v>
      </c>
    </row>
    <row r="122" spans="1:13" x14ac:dyDescent="0.15">
      <c r="A122" s="7">
        <f t="shared" si="11"/>
        <v>10000</v>
      </c>
      <c r="B122" s="7">
        <f t="shared" si="12"/>
        <v>100</v>
      </c>
      <c r="E122">
        <f t="shared" si="19"/>
        <v>8.1391563647142462</v>
      </c>
      <c r="F122">
        <f t="shared" si="13"/>
        <v>99.348481961032292</v>
      </c>
      <c r="G122">
        <f t="shared" si="14"/>
        <v>-8.0047367291312028</v>
      </c>
      <c r="H122">
        <f t="shared" si="15"/>
        <v>1.0000655833642198E-2</v>
      </c>
      <c r="I122">
        <f t="shared" si="16"/>
        <v>-8.0577594631345414E-4</v>
      </c>
      <c r="K122">
        <f t="shared" si="17"/>
        <v>99.670440342481996</v>
      </c>
      <c r="L122">
        <f t="shared" si="18"/>
        <v>-8.0398630715377686E-2</v>
      </c>
      <c r="M122">
        <f t="shared" si="10"/>
        <v>-1</v>
      </c>
    </row>
    <row r="123" spans="1:13" x14ac:dyDescent="0.15">
      <c r="A123" s="7">
        <f t="shared" si="11"/>
        <v>10000</v>
      </c>
      <c r="B123" s="7">
        <f t="shared" si="12"/>
        <v>100</v>
      </c>
      <c r="E123">
        <f t="shared" si="19"/>
        <v>8.7902888738913862</v>
      </c>
      <c r="F123">
        <f t="shared" si="13"/>
        <v>99.24090063144385</v>
      </c>
      <c r="G123">
        <f t="shared" si="14"/>
        <v>-8.6356589578165028</v>
      </c>
      <c r="H123">
        <f t="shared" si="15"/>
        <v>1.0000764964275934E-2</v>
      </c>
      <c r="I123">
        <f t="shared" si="16"/>
        <v>-8.7023792608955102E-4</v>
      </c>
      <c r="K123">
        <f t="shared" si="17"/>
        <v>99.615917220973415</v>
      </c>
      <c r="L123">
        <f t="shared" si="18"/>
        <v>-8.6798497838896455E-2</v>
      </c>
      <c r="M123">
        <f t="shared" si="10"/>
        <v>-1</v>
      </c>
    </row>
    <row r="124" spans="1:13" x14ac:dyDescent="0.15">
      <c r="A124" s="7">
        <f t="shared" si="11"/>
        <v>10000</v>
      </c>
      <c r="B124" s="7">
        <f t="shared" si="12"/>
        <v>100</v>
      </c>
      <c r="E124">
        <f t="shared" si="19"/>
        <v>9.4935119838026978</v>
      </c>
      <c r="F124">
        <f t="shared" si="13"/>
        <v>99.115714756370423</v>
      </c>
      <c r="G124">
        <f t="shared" si="14"/>
        <v>-9.3146271383896977</v>
      </c>
      <c r="H124">
        <f t="shared" si="15"/>
        <v>1.0000892254216728E-2</v>
      </c>
      <c r="I124">
        <f t="shared" si="16"/>
        <v>-9.3985683933385728E-4</v>
      </c>
      <c r="K124">
        <f t="shared" si="17"/>
        <v>99.552434377032753</v>
      </c>
      <c r="L124">
        <f t="shared" si="18"/>
        <v>-9.3702094826838653E-2</v>
      </c>
      <c r="M124">
        <f t="shared" si="10"/>
        <v>-1</v>
      </c>
    </row>
    <row r="125" spans="1:13" x14ac:dyDescent="0.15">
      <c r="A125" s="7">
        <f t="shared" si="11"/>
        <v>10000</v>
      </c>
      <c r="B125" s="7">
        <f t="shared" si="12"/>
        <v>100</v>
      </c>
      <c r="E125">
        <f t="shared" si="19"/>
        <v>10.252992942506914</v>
      </c>
      <c r="F125">
        <f t="shared" si="13"/>
        <v>98.970100445733337</v>
      </c>
      <c r="G125">
        <f t="shared" si="14"/>
        <v>-10.044867484467973</v>
      </c>
      <c r="H125">
        <f t="shared" si="15"/>
        <v>1.0001040725162311E-2</v>
      </c>
      <c r="I125">
        <f t="shared" si="16"/>
        <v>-1.0150452342534099E-3</v>
      </c>
      <c r="K125">
        <f t="shared" si="17"/>
        <v>99.478541128321083</v>
      </c>
      <c r="L125">
        <f t="shared" si="18"/>
        <v>-0.10114760165456337</v>
      </c>
      <c r="M125">
        <f t="shared" si="10"/>
        <v>-1</v>
      </c>
    </row>
    <row r="126" spans="1:13" x14ac:dyDescent="0.15">
      <c r="A126" s="7">
        <f t="shared" si="11"/>
        <v>10000</v>
      </c>
      <c r="B126" s="7">
        <f t="shared" si="12"/>
        <v>100</v>
      </c>
      <c r="E126">
        <f t="shared" si="19"/>
        <v>11.073232377907468</v>
      </c>
      <c r="F126">
        <f t="shared" si="13"/>
        <v>98.800801049427804</v>
      </c>
      <c r="G126">
        <f t="shared" si="14"/>
        <v>-10.829709967658106</v>
      </c>
      <c r="H126">
        <f t="shared" si="15"/>
        <v>1.0001213901616979E-2</v>
      </c>
      <c r="I126">
        <f t="shared" si="16"/>
        <v>-1.0962486612313704E-3</v>
      </c>
      <c r="K126">
        <f t="shared" si="17"/>
        <v>99.392559610829053</v>
      </c>
      <c r="L126">
        <f t="shared" si="18"/>
        <v>-0.10917571487543816</v>
      </c>
      <c r="M126">
        <f t="shared" si="10"/>
        <v>-1</v>
      </c>
    </row>
    <row r="127" spans="1:13" x14ac:dyDescent="0.15">
      <c r="A127" s="7">
        <f t="shared" si="11"/>
        <v>10000</v>
      </c>
      <c r="B127" s="7">
        <f t="shared" si="12"/>
        <v>100</v>
      </c>
      <c r="E127">
        <f t="shared" si="19"/>
        <v>11.959090968140066</v>
      </c>
      <c r="F127">
        <f t="shared" si="13"/>
        <v>98.604068017063938</v>
      </c>
      <c r="G127">
        <f t="shared" si="14"/>
        <v>-11.672559282765981</v>
      </c>
      <c r="H127">
        <f t="shared" si="15"/>
        <v>1.0001415894557154E-2</v>
      </c>
      <c r="I127">
        <f t="shared" si="16"/>
        <v>-1.1839483125646857E-3</v>
      </c>
      <c r="K127">
        <f t="shared" si="17"/>
        <v>99.292551934792456</v>
      </c>
      <c r="L127">
        <f t="shared" si="18"/>
        <v>-0.11782971495332595</v>
      </c>
      <c r="M127">
        <f t="shared" si="10"/>
        <v>-1</v>
      </c>
    </row>
    <row r="128" spans="1:13" x14ac:dyDescent="0.15">
      <c r="A128" s="7">
        <f t="shared" si="11"/>
        <v>10000</v>
      </c>
      <c r="B128" s="7">
        <f t="shared" si="12"/>
        <v>100</v>
      </c>
      <c r="E128">
        <f t="shared" si="19"/>
        <v>12.915818245591272</v>
      </c>
      <c r="F128">
        <f t="shared" si="13"/>
        <v>98.37559626344958</v>
      </c>
      <c r="G128">
        <f t="shared" si="14"/>
        <v>-12.576855028947914</v>
      </c>
      <c r="H128">
        <f t="shared" si="15"/>
        <v>1.0001651499018435E-2</v>
      </c>
      <c r="I128">
        <f t="shared" si="16"/>
        <v>-1.2786638732674206E-3</v>
      </c>
      <c r="K128">
        <f t="shared" si="17"/>
        <v>99.1762835692506</v>
      </c>
      <c r="L128">
        <f t="shared" si="18"/>
        <v>-0.12715550676928297</v>
      </c>
      <c r="M128">
        <f t="shared" si="10"/>
        <v>-1</v>
      </c>
    </row>
    <row r="129" spans="1:13" x14ac:dyDescent="0.15">
      <c r="A129" s="7">
        <f t="shared" si="11"/>
        <v>10000</v>
      </c>
      <c r="B129" s="7">
        <f t="shared" si="12"/>
        <v>100</v>
      </c>
      <c r="E129">
        <f t="shared" si="19"/>
        <v>13.949083705238575</v>
      </c>
      <c r="F129">
        <f t="shared" si="13"/>
        <v>98.110454528335737</v>
      </c>
      <c r="G129">
        <f t="shared" si="14"/>
        <v>-13.546018588695198</v>
      </c>
      <c r="H129">
        <f t="shared" si="15"/>
        <v>1.0001926307920385E-2</v>
      </c>
      <c r="I129">
        <f t="shared" si="16"/>
        <v>-1.3809565997955767E-3</v>
      </c>
      <c r="K129">
        <f t="shared" si="17"/>
        <v>99.041182885514402</v>
      </c>
      <c r="L129">
        <f t="shared" si="18"/>
        <v>-0.13720162394895086</v>
      </c>
      <c r="M129">
        <f t="shared" si="10"/>
        <v>-1</v>
      </c>
    </row>
    <row r="130" spans="1:13" x14ac:dyDescent="0.15">
      <c r="A130" s="7">
        <f t="shared" si="11"/>
        <v>10000</v>
      </c>
      <c r="B130" s="7">
        <f t="shared" si="12"/>
        <v>100</v>
      </c>
      <c r="E130">
        <f t="shared" si="19"/>
        <v>15.065010401657663</v>
      </c>
      <c r="F130">
        <f t="shared" si="13"/>
        <v>97.803011716006523</v>
      </c>
      <c r="G130">
        <f t="shared" si="14"/>
        <v>-14.583383784134268</v>
      </c>
      <c r="H130">
        <f t="shared" si="15"/>
        <v>1.0002246844830864E-2</v>
      </c>
      <c r="I130">
        <f t="shared" si="16"/>
        <v>-1.491432644890034E-3</v>
      </c>
      <c r="K130">
        <f t="shared" si="17"/>
        <v>98.884296950105579</v>
      </c>
      <c r="L130">
        <f t="shared" si="18"/>
        <v>-0.14801918554240578</v>
      </c>
      <c r="M130">
        <f t="shared" si="10"/>
        <v>-1</v>
      </c>
    </row>
    <row r="131" spans="1:13" x14ac:dyDescent="0.15">
      <c r="A131" s="7">
        <f t="shared" si="11"/>
        <v>10000</v>
      </c>
      <c r="B131" s="7">
        <f t="shared" si="12"/>
        <v>100</v>
      </c>
      <c r="E131">
        <f t="shared" si="19"/>
        <v>16.270211233790278</v>
      </c>
      <c r="F131">
        <f t="shared" si="13"/>
        <v>97.446860882354898</v>
      </c>
      <c r="G131">
        <f t="shared" si="14"/>
        <v>-15.692107993918986</v>
      </c>
      <c r="H131">
        <f t="shared" si="15"/>
        <v>1.0002620718821E-2</v>
      </c>
      <c r="I131">
        <f t="shared" si="16"/>
        <v>-1.610746648180357E-3</v>
      </c>
      <c r="K131">
        <f t="shared" si="17"/>
        <v>98.702243890996954</v>
      </c>
      <c r="L131">
        <f t="shared" si="18"/>
        <v>-0.15966179116085377</v>
      </c>
      <c r="M131">
        <f t="shared" si="10"/>
        <v>-1</v>
      </c>
    </row>
    <row r="132" spans="1:13" x14ac:dyDescent="0.15">
      <c r="A132" s="7">
        <f t="shared" si="11"/>
        <v>10000</v>
      </c>
      <c r="B132" s="7">
        <f t="shared" si="12"/>
        <v>100</v>
      </c>
      <c r="E132">
        <f t="shared" si="19"/>
        <v>17.571828132493501</v>
      </c>
      <c r="F132">
        <f t="shared" si="13"/>
        <v>97.034743447921116</v>
      </c>
      <c r="G132">
        <f t="shared" si="14"/>
        <v>-16.875060066149761</v>
      </c>
      <c r="H132">
        <f t="shared" si="15"/>
        <v>1.0003056805086319E-2</v>
      </c>
      <c r="I132">
        <f t="shared" si="16"/>
        <v>-1.7396056137514958E-3</v>
      </c>
      <c r="K132">
        <f t="shared" si="17"/>
        <v>98.49116248801225</v>
      </c>
      <c r="L132">
        <f t="shared" si="18"/>
        <v>-0.17218533795448049</v>
      </c>
      <c r="M132">
        <f t="shared" ref="M132:M195" si="20">SIGN(L132)</f>
        <v>-1</v>
      </c>
    </row>
    <row r="133" spans="1:13" x14ac:dyDescent="0.15">
      <c r="A133" s="7">
        <f t="shared" ref="A133:A196" si="21">A132</f>
        <v>10000</v>
      </c>
      <c r="B133" s="7">
        <f t="shared" ref="B133:B196" si="22">B132</f>
        <v>100</v>
      </c>
      <c r="E133">
        <f t="shared" si="19"/>
        <v>18.977574383092982</v>
      </c>
      <c r="F133">
        <f t="shared" ref="F133:F196" si="23">(E133^2+A133*B133)/(E133^2+B133^2)</f>
        <v>96.558477399815843</v>
      </c>
      <c r="G133">
        <f t="shared" ref="G133:G196" si="24">(B133-A133)*E133/(B133^2+E133^2)</f>
        <v>-18.134681127901146</v>
      </c>
      <c r="H133">
        <f t="shared" ref="H133:H196" si="25">F133/(F133^2+G133^2)</f>
        <v>1.0003565455620781E-2</v>
      </c>
      <c r="I133">
        <f t="shared" ref="I133:I196" si="26">G133/(F133^2+G133^2)</f>
        <v>-1.8787730975562795E-3</v>
      </c>
      <c r="K133">
        <f t="shared" ref="K133:K196" si="27">SQRT(F133^2+G133^2)</f>
        <v>98.246660082576867</v>
      </c>
      <c r="L133">
        <f t="shared" ref="L133:L196" si="28">ATAN(G133/F133)</f>
        <v>-0.18564773986401914</v>
      </c>
      <c r="M133">
        <f t="shared" si="20"/>
        <v>-1</v>
      </c>
    </row>
    <row r="134" spans="1:13" x14ac:dyDescent="0.15">
      <c r="A134" s="7">
        <f t="shared" si="21"/>
        <v>10000</v>
      </c>
      <c r="B134" s="7">
        <f t="shared" si="22"/>
        <v>100</v>
      </c>
      <c r="E134">
        <f t="shared" si="19"/>
        <v>20.49578033374042</v>
      </c>
      <c r="F134">
        <f t="shared" si="23"/>
        <v>96.008894743143316</v>
      </c>
      <c r="G134">
        <f t="shared" si="24"/>
        <v>-19.472814364069304</v>
      </c>
      <c r="H134">
        <f t="shared" si="25"/>
        <v>1.0004158744943809E-2</v>
      </c>
      <c r="I134">
        <f t="shared" si="26"/>
        <v>-2.0290737293680184E-3</v>
      </c>
      <c r="K134">
        <f t="shared" si="27"/>
        <v>97.963760488547365</v>
      </c>
      <c r="L134">
        <f t="shared" si="28"/>
        <v>-0.20010852651741087</v>
      </c>
      <c r="M134">
        <f t="shared" si="20"/>
        <v>-1</v>
      </c>
    </row>
    <row r="135" spans="1:13" x14ac:dyDescent="0.15">
      <c r="A135" s="7">
        <f t="shared" si="21"/>
        <v>10000</v>
      </c>
      <c r="B135" s="7">
        <f t="shared" si="22"/>
        <v>100</v>
      </c>
      <c r="E135">
        <f t="shared" ref="E135:E198" si="29">E134*1.08</f>
        <v>22.135442760439656</v>
      </c>
      <c r="F135">
        <f t="shared" si="23"/>
        <v>95.375795297420751</v>
      </c>
      <c r="G135">
        <f t="shared" si="24"/>
        <v>-20.890500147770272</v>
      </c>
      <c r="H135">
        <f t="shared" si="25"/>
        <v>1.0004850756711757E-2</v>
      </c>
      <c r="I135">
        <f t="shared" si="26"/>
        <v>-2.1913980959187727E-3</v>
      </c>
      <c r="K135">
        <f t="shared" si="27"/>
        <v>97.636854338100704</v>
      </c>
      <c r="L135">
        <f t="shared" si="28"/>
        <v>-0.21562829618131263</v>
      </c>
      <c r="M135">
        <f t="shared" si="20"/>
        <v>-1</v>
      </c>
    </row>
    <row r="136" spans="1:13" x14ac:dyDescent="0.15">
      <c r="A136" s="7">
        <f t="shared" si="21"/>
        <v>10000</v>
      </c>
      <c r="B136" s="7">
        <f t="shared" si="22"/>
        <v>100</v>
      </c>
      <c r="E136">
        <f t="shared" si="29"/>
        <v>23.906278181274828</v>
      </c>
      <c r="F136">
        <f t="shared" si="23"/>
        <v>94.647926097490739</v>
      </c>
      <c r="G136">
        <f t="shared" si="24"/>
        <v>-22.387733723860809</v>
      </c>
      <c r="H136">
        <f t="shared" si="25"/>
        <v>1.0005657918015583E-2</v>
      </c>
      <c r="I136">
        <f t="shared" si="26"/>
        <v>-2.3667080139700082E-3</v>
      </c>
      <c r="K136">
        <f t="shared" si="27"/>
        <v>97.259655231995154</v>
      </c>
      <c r="L136">
        <f t="shared" si="28"/>
        <v>-0.23226799464161277</v>
      </c>
      <c r="M136">
        <f t="shared" si="20"/>
        <v>-1</v>
      </c>
    </row>
    <row r="137" spans="1:13" x14ac:dyDescent="0.15">
      <c r="A137" s="7">
        <f t="shared" si="21"/>
        <v>10000</v>
      </c>
      <c r="B137" s="7">
        <f t="shared" si="22"/>
        <v>100</v>
      </c>
      <c r="E137">
        <f t="shared" si="29"/>
        <v>25.818780435776816</v>
      </c>
      <c r="F137">
        <f t="shared" si="23"/>
        <v>93.812998087994814</v>
      </c>
      <c r="G137">
        <f t="shared" si="24"/>
        <v>-23.963184192201116</v>
      </c>
      <c r="H137">
        <f t="shared" si="25"/>
        <v>1.0006599389297439E-2</v>
      </c>
      <c r="I137">
        <f t="shared" si="26"/>
        <v>-2.5560422243235772E-3</v>
      </c>
      <c r="K137">
        <f t="shared" si="27"/>
        <v>96.82516618569511</v>
      </c>
      <c r="L137">
        <f t="shared" si="28"/>
        <v>-0.25008799025504969</v>
      </c>
      <c r="M137">
        <f t="shared" si="20"/>
        <v>-1</v>
      </c>
    </row>
    <row r="138" spans="1:13" x14ac:dyDescent="0.15">
      <c r="A138" s="7">
        <f t="shared" si="21"/>
        <v>10000</v>
      </c>
      <c r="B138" s="7">
        <f t="shared" si="22"/>
        <v>100</v>
      </c>
      <c r="E138">
        <f t="shared" si="29"/>
        <v>27.884282870638962</v>
      </c>
      <c r="F138">
        <f t="shared" si="23"/>
        <v>92.857754345227818</v>
      </c>
      <c r="G138">
        <f t="shared" si="24"/>
        <v>-25.613876060239978</v>
      </c>
      <c r="H138">
        <f t="shared" si="25"/>
        <v>1.0007697519138208E-2</v>
      </c>
      <c r="I138">
        <f t="shared" si="26"/>
        <v>-2.7605225402131516E-3</v>
      </c>
      <c r="K138">
        <f t="shared" si="27"/>
        <v>96.325662151204597</v>
      </c>
      <c r="L138">
        <f t="shared" si="28"/>
        <v>-0.26914691534580959</v>
      </c>
      <c r="M138">
        <f t="shared" si="20"/>
        <v>-1</v>
      </c>
    </row>
    <row r="139" spans="1:13" x14ac:dyDescent="0.15">
      <c r="A139" s="7">
        <f t="shared" si="21"/>
        <v>10000</v>
      </c>
      <c r="B139" s="7">
        <f t="shared" si="22"/>
        <v>100</v>
      </c>
      <c r="E139">
        <f t="shared" si="29"/>
        <v>30.115025500290081</v>
      </c>
      <c r="F139">
        <f t="shared" si="23"/>
        <v>91.768106444781694</v>
      </c>
      <c r="G139">
        <f t="shared" si="24"/>
        <v>-27.334838401976455</v>
      </c>
      <c r="H139">
        <f t="shared" si="25"/>
        <v>1.0008978374706538E-2</v>
      </c>
      <c r="I139">
        <f t="shared" si="26"/>
        <v>-2.9813604861303948E-3</v>
      </c>
      <c r="K139">
        <f t="shared" si="27"/>
        <v>95.752695789324648</v>
      </c>
      <c r="L139">
        <f t="shared" si="28"/>
        <v>-0.28950024648061412</v>
      </c>
      <c r="M139">
        <f t="shared" si="20"/>
        <v>-1</v>
      </c>
    </row>
    <row r="140" spans="1:13" x14ac:dyDescent="0.15">
      <c r="A140" s="7">
        <f t="shared" si="21"/>
        <v>10000</v>
      </c>
      <c r="B140" s="7">
        <f t="shared" si="22"/>
        <v>100</v>
      </c>
      <c r="E140">
        <f t="shared" si="29"/>
        <v>32.524227540313291</v>
      </c>
      <c r="F140">
        <f t="shared" si="23"/>
        <v>90.529357377152365</v>
      </c>
      <c r="G140">
        <f t="shared" si="24"/>
        <v>-29.118731908725302</v>
      </c>
      <c r="H140">
        <f t="shared" si="25"/>
        <v>1.0010472360453946E-2</v>
      </c>
      <c r="I140">
        <f t="shared" si="26"/>
        <v>-3.2198644659475876E-3</v>
      </c>
      <c r="K140">
        <f t="shared" si="27"/>
        <v>95.097135051968777</v>
      </c>
      <c r="L140">
        <f t="shared" si="28"/>
        <v>-0.31119860200663435</v>
      </c>
      <c r="M140">
        <f t="shared" si="20"/>
        <v>-1</v>
      </c>
    </row>
    <row r="141" spans="1:13" x14ac:dyDescent="0.15">
      <c r="A141" s="7">
        <f t="shared" si="21"/>
        <v>10000</v>
      </c>
      <c r="B141" s="7">
        <f t="shared" si="22"/>
        <v>100</v>
      </c>
      <c r="E141">
        <f t="shared" si="29"/>
        <v>35.126165743538358</v>
      </c>
      <c r="F141">
        <f t="shared" si="23"/>
        <v>89.126529957910407</v>
      </c>
      <c r="G141">
        <f t="shared" si="24"/>
        <v>-30.955470977044595</v>
      </c>
      <c r="H141">
        <f t="shared" si="25"/>
        <v>1.001221493973271E-2</v>
      </c>
      <c r="I141">
        <f t="shared" si="26"/>
        <v>-3.4774475022105377E-3</v>
      </c>
      <c r="K141">
        <f t="shared" si="27"/>
        <v>94.349242316771949</v>
      </c>
      <c r="L141">
        <f t="shared" si="28"/>
        <v>-0.33428574579059783</v>
      </c>
      <c r="M141">
        <f t="shared" si="20"/>
        <v>-1</v>
      </c>
    </row>
    <row r="142" spans="1:13" x14ac:dyDescent="0.15">
      <c r="A142" s="7">
        <f t="shared" si="21"/>
        <v>10000</v>
      </c>
      <c r="B142" s="7">
        <f t="shared" si="22"/>
        <v>100</v>
      </c>
      <c r="E142">
        <f t="shared" si="29"/>
        <v>37.936259003021426</v>
      </c>
      <c r="F142">
        <f t="shared" si="23"/>
        <v>87.544818140785551</v>
      </c>
      <c r="G142">
        <f t="shared" si="24"/>
        <v>-32.831866363582286</v>
      </c>
      <c r="H142">
        <f t="shared" si="25"/>
        <v>1.0014247476452784E-2</v>
      </c>
      <c r="I142">
        <f t="shared" si="26"/>
        <v>-3.7556355917034369E-3</v>
      </c>
      <c r="K142">
        <f t="shared" si="27"/>
        <v>93.498805512259565</v>
      </c>
      <c r="L142">
        <f t="shared" si="28"/>
        <v>-0.35879630259212353</v>
      </c>
      <c r="M142">
        <f t="shared" si="20"/>
        <v>-1</v>
      </c>
    </row>
    <row r="143" spans="1:13" x14ac:dyDescent="0.15">
      <c r="A143" s="7">
        <f t="shared" si="21"/>
        <v>10000</v>
      </c>
      <c r="B143" s="7">
        <f t="shared" si="22"/>
        <v>100</v>
      </c>
      <c r="E143">
        <f t="shared" si="29"/>
        <v>40.971159723263142</v>
      </c>
      <c r="F143">
        <f t="shared" si="23"/>
        <v>85.770174017995032</v>
      </c>
      <c r="G143">
        <f t="shared" si="24"/>
        <v>-34.731323394600857</v>
      </c>
      <c r="H143">
        <f t="shared" si="25"/>
        <v>1.0016618216738426E-2</v>
      </c>
      <c r="I143">
        <f t="shared" si="26"/>
        <v>-4.0560767258418194E-3</v>
      </c>
      <c r="K143">
        <f t="shared" si="27"/>
        <v>92.535331500014095</v>
      </c>
      <c r="L143">
        <f t="shared" si="28"/>
        <v>-0.38475321397825885</v>
      </c>
      <c r="M143">
        <f t="shared" si="20"/>
        <v>-1</v>
      </c>
    </row>
    <row r="144" spans="1:13" x14ac:dyDescent="0.15">
      <c r="A144" s="7">
        <f t="shared" si="21"/>
        <v>10000</v>
      </c>
      <c r="B144" s="7">
        <f t="shared" si="22"/>
        <v>100</v>
      </c>
      <c r="E144">
        <f t="shared" si="29"/>
        <v>44.248852501124198</v>
      </c>
      <c r="F144">
        <f t="shared" si="23"/>
        <v>83.790034549595319</v>
      </c>
      <c r="G144">
        <f t="shared" si="24"/>
        <v>-36.633640273480196</v>
      </c>
      <c r="H144">
        <f t="shared" si="25"/>
        <v>1.001938343386183E-2</v>
      </c>
      <c r="I144">
        <f t="shared" si="26"/>
        <v>-4.3805506281407039E-3</v>
      </c>
      <c r="K144">
        <f t="shared" si="27"/>
        <v>91.448310479249031</v>
      </c>
      <c r="L144">
        <f t="shared" si="28"/>
        <v>-0.41216499463362777</v>
      </c>
      <c r="M144">
        <f t="shared" si="20"/>
        <v>-1</v>
      </c>
    </row>
    <row r="145" spans="1:13" x14ac:dyDescent="0.15">
      <c r="A145" s="7">
        <f t="shared" si="21"/>
        <v>10000</v>
      </c>
      <c r="B145" s="7">
        <f t="shared" si="22"/>
        <v>100</v>
      </c>
      <c r="E145">
        <f t="shared" si="29"/>
        <v>47.788760701214137</v>
      </c>
      <c r="F145">
        <f t="shared" si="23"/>
        <v>81.594178386311754</v>
      </c>
      <c r="G145">
        <f t="shared" si="24"/>
        <v>-38.514959048144171</v>
      </c>
      <c r="H145">
        <f t="shared" si="25"/>
        <v>1.0022608763597467E-2</v>
      </c>
      <c r="I145">
        <f t="shared" si="26"/>
        <v>-4.7309792649408693E-3</v>
      </c>
      <c r="K145">
        <f t="shared" si="27"/>
        <v>90.227556860515108</v>
      </c>
      <c r="L145">
        <f t="shared" si="28"/>
        <v>-0.44102288682745522</v>
      </c>
      <c r="M145">
        <f t="shared" si="20"/>
        <v>-1</v>
      </c>
    </row>
    <row r="146" spans="1:13" x14ac:dyDescent="0.15">
      <c r="A146" s="7">
        <f t="shared" si="21"/>
        <v>10000</v>
      </c>
      <c r="B146" s="7">
        <f t="shared" si="22"/>
        <v>100</v>
      </c>
      <c r="E146">
        <f t="shared" si="29"/>
        <v>51.611861557311272</v>
      </c>
      <c r="F146">
        <f t="shared" si="23"/>
        <v>79.175684312794402</v>
      </c>
      <c r="G146">
        <f t="shared" si="24"/>
        <v>-40.34792595900015</v>
      </c>
      <c r="H146">
        <f t="shared" si="25"/>
        <v>1.0026370761648572E-2</v>
      </c>
      <c r="I146">
        <f t="shared" si="26"/>
        <v>-5.1094381897638782E-3</v>
      </c>
      <c r="K146">
        <f t="shared" si="27"/>
        <v>88.863626504842998</v>
      </c>
      <c r="L146">
        <f t="shared" si="28"/>
        <v>-0.47129805360933685</v>
      </c>
      <c r="M146">
        <f t="shared" si="20"/>
        <v>-1</v>
      </c>
    </row>
    <row r="147" spans="1:13" x14ac:dyDescent="0.15">
      <c r="A147" s="7">
        <f t="shared" si="21"/>
        <v>10000</v>
      </c>
      <c r="B147" s="7">
        <f t="shared" si="22"/>
        <v>100</v>
      </c>
      <c r="E147">
        <f t="shared" si="29"/>
        <v>55.740810481896176</v>
      </c>
      <c r="F147">
        <f t="shared" si="23"/>
        <v>76.531939675196341</v>
      </c>
      <c r="G147">
        <f t="shared" si="24"/>
        <v>-42.102115347651335</v>
      </c>
      <c r="H147">
        <f t="shared" si="25"/>
        <v>1.0030758720051363E-2</v>
      </c>
      <c r="I147">
        <f t="shared" si="26"/>
        <v>-5.5181687861092163E-3</v>
      </c>
      <c r="K147">
        <f t="shared" si="27"/>
        <v>87.34830225708356</v>
      </c>
      <c r="L147">
        <f t="shared" si="28"/>
        <v>-0.50293899493784433</v>
      </c>
      <c r="M147">
        <f t="shared" si="20"/>
        <v>-1</v>
      </c>
    </row>
    <row r="148" spans="1:13" x14ac:dyDescent="0.15">
      <c r="A148" s="7">
        <f t="shared" si="21"/>
        <v>10000</v>
      </c>
      <c r="B148" s="7">
        <f t="shared" si="22"/>
        <v>100</v>
      </c>
      <c r="E148">
        <f t="shared" si="29"/>
        <v>60.200075320447873</v>
      </c>
      <c r="F148">
        <f t="shared" si="23"/>
        <v>73.665622020005912</v>
      </c>
      <c r="G148">
        <f t="shared" si="24"/>
        <v>-43.744759188115516</v>
      </c>
      <c r="H148">
        <f t="shared" si="25"/>
        <v>1.0035876785586704E-2</v>
      </c>
      <c r="I148">
        <f t="shared" si="26"/>
        <v>-5.959591478204883E-3</v>
      </c>
      <c r="K148">
        <f t="shared" si="27"/>
        <v>85.675129553567615</v>
      </c>
      <c r="L148">
        <f t="shared" si="28"/>
        <v>-0.53586940905307112</v>
      </c>
      <c r="M148">
        <f t="shared" si="20"/>
        <v>-1</v>
      </c>
    </row>
    <row r="149" spans="1:13" x14ac:dyDescent="0.15">
      <c r="A149" s="7">
        <f t="shared" si="21"/>
        <v>10000</v>
      </c>
      <c r="B149" s="7">
        <f t="shared" si="22"/>
        <v>100</v>
      </c>
      <c r="E149">
        <f t="shared" si="29"/>
        <v>65.016081346083709</v>
      </c>
      <c r="F149">
        <f t="shared" si="23"/>
        <v>70.585554178222125</v>
      </c>
      <c r="G149">
        <f t="shared" si="24"/>
        <v>-45.241800509636043</v>
      </c>
      <c r="H149">
        <f t="shared" si="25"/>
        <v>1.0041846430366022E-2</v>
      </c>
      <c r="I149">
        <f t="shared" si="26"/>
        <v>-6.4363199841702143E-3</v>
      </c>
      <c r="K149">
        <f t="shared" si="27"/>
        <v>83.839972399807209</v>
      </c>
      <c r="L149">
        <f t="shared" si="28"/>
        <v>-0.56998674564142371</v>
      </c>
      <c r="M149">
        <f t="shared" si="20"/>
        <v>-1</v>
      </c>
    </row>
    <row r="150" spans="1:13" x14ac:dyDescent="0.15">
      <c r="A150" s="7">
        <f t="shared" si="21"/>
        <v>10000</v>
      </c>
      <c r="B150" s="7">
        <f t="shared" si="22"/>
        <v>100</v>
      </c>
      <c r="E150">
        <f t="shared" si="29"/>
        <v>70.217367853770412</v>
      </c>
      <c r="F150">
        <f t="shared" si="23"/>
        <v>67.307317848863079</v>
      </c>
      <c r="G150">
        <f t="shared" si="24"/>
        <v>-46.559253287904951</v>
      </c>
      <c r="H150">
        <f t="shared" si="25"/>
        <v>1.0048809333074492E-2</v>
      </c>
      <c r="I150">
        <f t="shared" si="26"/>
        <v>-6.9511766912337515E-3</v>
      </c>
      <c r="K150">
        <f t="shared" si="27"/>
        <v>81.841548755721689</v>
      </c>
      <c r="L150">
        <f t="shared" si="28"/>
        <v>-0.60516169838695488</v>
      </c>
      <c r="M150">
        <f t="shared" si="20"/>
        <v>-1</v>
      </c>
    </row>
    <row r="151" spans="1:13" x14ac:dyDescent="0.15">
      <c r="A151" s="7">
        <f t="shared" si="21"/>
        <v>10000</v>
      </c>
      <c r="B151" s="7">
        <f t="shared" si="22"/>
        <v>100</v>
      </c>
      <c r="E151">
        <f t="shared" si="29"/>
        <v>75.834757282072047</v>
      </c>
      <c r="F151">
        <f t="shared" si="23"/>
        <v>63.853509676737374</v>
      </c>
      <c r="G151">
        <f t="shared" si="24"/>
        <v>-47.664806506617452</v>
      </c>
      <c r="H151">
        <f t="shared" si="25"/>
        <v>1.0056930739043306E-2</v>
      </c>
      <c r="I151">
        <f t="shared" si="26"/>
        <v>-7.5072092380474081E-3</v>
      </c>
      <c r="K151">
        <f t="shared" si="27"/>
        <v>79.681895543156315</v>
      </c>
      <c r="L151">
        <f t="shared" si="28"/>
        <v>-0.64123885394510349</v>
      </c>
      <c r="M151">
        <f t="shared" si="20"/>
        <v>-1</v>
      </c>
    </row>
    <row r="152" spans="1:13" x14ac:dyDescent="0.15">
      <c r="A152" s="7">
        <f t="shared" si="21"/>
        <v>10000</v>
      </c>
      <c r="B152" s="7">
        <f t="shared" si="22"/>
        <v>100</v>
      </c>
      <c r="E152">
        <f t="shared" si="29"/>
        <v>81.901537864637817</v>
      </c>
      <c r="F152">
        <f t="shared" si="23"/>
        <v>60.253542173931081</v>
      </c>
      <c r="G152">
        <f t="shared" si="24"/>
        <v>-48.529562279721297</v>
      </c>
      <c r="H152">
        <f t="shared" si="25"/>
        <v>1.006640337860853E-2</v>
      </c>
      <c r="I152">
        <f t="shared" si="26"/>
        <v>-8.1077083947163984E-3</v>
      </c>
      <c r="K152">
        <f t="shared" si="27"/>
        <v>77.366709633840827</v>
      </c>
      <c r="L152">
        <f t="shared" si="28"/>
        <v>-0.67803864727162844</v>
      </c>
      <c r="M152">
        <f t="shared" si="20"/>
        <v>-1</v>
      </c>
    </row>
    <row r="153" spans="1:13" x14ac:dyDescent="0.15">
      <c r="A153" s="7">
        <f t="shared" si="21"/>
        <v>10000</v>
      </c>
      <c r="B153" s="7">
        <f t="shared" si="22"/>
        <v>100</v>
      </c>
      <c r="E153">
        <f t="shared" si="29"/>
        <v>88.453660893808845</v>
      </c>
      <c r="F153">
        <f t="shared" si="23"/>
        <v>56.542931770749171</v>
      </c>
      <c r="G153">
        <f t="shared" si="24"/>
        <v>-49.129756518978091</v>
      </c>
      <c r="H153">
        <f t="shared" si="25"/>
        <v>1.0077452036356471E-2</v>
      </c>
      <c r="I153">
        <f t="shared" si="26"/>
        <v>-8.7562273368711353E-3</v>
      </c>
      <c r="K153">
        <f t="shared" si="27"/>
        <v>74.905514542292991</v>
      </c>
      <c r="L153">
        <f t="shared" si="28"/>
        <v>-0.71536067078077181</v>
      </c>
      <c r="M153">
        <f t="shared" si="20"/>
        <v>-1</v>
      </c>
    </row>
    <row r="154" spans="1:13" x14ac:dyDescent="0.15">
      <c r="A154" s="7">
        <f t="shared" si="21"/>
        <v>10000</v>
      </c>
      <c r="B154" s="7">
        <f t="shared" si="22"/>
        <v>100</v>
      </c>
      <c r="E154">
        <f t="shared" si="29"/>
        <v>95.529953765313564</v>
      </c>
      <c r="F154">
        <f t="shared" si="23"/>
        <v>52.762074971292741</v>
      </c>
      <c r="G154">
        <f t="shared" si="24"/>
        <v>-49.448286288042901</v>
      </c>
      <c r="H154">
        <f t="shared" si="25"/>
        <v>1.0090338879156511E-2</v>
      </c>
      <c r="I154">
        <f t="shared" si="26"/>
        <v>-9.4566024158711393E-3</v>
      </c>
      <c r="K154">
        <f t="shared" si="27"/>
        <v>72.311614365194245</v>
      </c>
      <c r="L154">
        <f t="shared" si="28"/>
        <v>-0.75298825611417108</v>
      </c>
      <c r="M154">
        <f t="shared" si="20"/>
        <v>-1</v>
      </c>
    </row>
    <row r="155" spans="1:13" x14ac:dyDescent="0.15">
      <c r="A155" s="7">
        <f t="shared" si="21"/>
        <v>10000</v>
      </c>
      <c r="B155" s="7">
        <f t="shared" si="22"/>
        <v>100</v>
      </c>
      <c r="E155">
        <f t="shared" si="29"/>
        <v>103.17235006653866</v>
      </c>
      <c r="F155">
        <f t="shared" si="23"/>
        <v>48.954582492180755</v>
      </c>
      <c r="G155">
        <f t="shared" si="24"/>
        <v>-49.475869721779787</v>
      </c>
      <c r="H155">
        <f t="shared" si="25"/>
        <v>1.010536966869068E-2</v>
      </c>
      <c r="I155">
        <f t="shared" si="26"/>
        <v>-1.0212975532952872E-2</v>
      </c>
      <c r="K155">
        <f t="shared" si="27"/>
        <v>69.601816296058374</v>
      </c>
      <c r="L155">
        <f t="shared" si="28"/>
        <v>-0.79069410936074536</v>
      </c>
      <c r="M155">
        <f t="shared" si="20"/>
        <v>-1</v>
      </c>
    </row>
    <row r="156" spans="1:13" x14ac:dyDescent="0.15">
      <c r="A156" s="7">
        <f t="shared" si="21"/>
        <v>10000</v>
      </c>
      <c r="B156" s="7">
        <f t="shared" si="22"/>
        <v>100</v>
      </c>
      <c r="E156">
        <f t="shared" si="29"/>
        <v>111.42613807186176</v>
      </c>
      <c r="F156">
        <f t="shared" si="23"/>
        <v>45.165307318832859</v>
      </c>
      <c r="G156">
        <f t="shared" si="24"/>
        <v>-49.211696312944774</v>
      </c>
      <c r="H156">
        <f t="shared" si="25"/>
        <v>1.0122901004907928E-2</v>
      </c>
      <c r="I156">
        <f t="shared" si="26"/>
        <v>-1.1029818230680111E-2</v>
      </c>
      <c r="K156">
        <f t="shared" si="27"/>
        <v>66.795928313050041</v>
      </c>
      <c r="L156">
        <f t="shared" si="28"/>
        <v>-0.82824665566062527</v>
      </c>
      <c r="M156">
        <f t="shared" si="20"/>
        <v>-1</v>
      </c>
    </row>
    <row r="157" spans="1:13" x14ac:dyDescent="0.15">
      <c r="A157" s="7">
        <f t="shared" si="21"/>
        <v>10000</v>
      </c>
      <c r="B157" s="7">
        <f t="shared" si="22"/>
        <v>100</v>
      </c>
      <c r="E157">
        <f t="shared" si="29"/>
        <v>120.3402291176107</v>
      </c>
      <c r="F157">
        <f t="shared" si="23"/>
        <v>41.438251397294586</v>
      </c>
      <c r="G157">
        <f t="shared" si="24"/>
        <v>-48.663484382659725</v>
      </c>
      <c r="H157">
        <f t="shared" si="25"/>
        <v>1.014334877092601E-2</v>
      </c>
      <c r="I157">
        <f t="shared" si="26"/>
        <v>-1.1911957620249764E-2</v>
      </c>
      <c r="K157">
        <f t="shared" si="27"/>
        <v>63.916065203724436</v>
      </c>
      <c r="L157">
        <f t="shared" si="28"/>
        <v>-0.86541666001684314</v>
      </c>
      <c r="M157">
        <f t="shared" si="20"/>
        <v>-1</v>
      </c>
    </row>
    <row r="158" spans="1:13" x14ac:dyDescent="0.15">
      <c r="A158" s="7">
        <f t="shared" si="21"/>
        <v>10000</v>
      </c>
      <c r="B158" s="7">
        <f t="shared" si="22"/>
        <v>100</v>
      </c>
      <c r="E158">
        <f t="shared" si="29"/>
        <v>129.96744744701957</v>
      </c>
      <c r="F158">
        <f t="shared" si="23"/>
        <v>37.814555650922664</v>
      </c>
      <c r="G158">
        <f t="shared" si="24"/>
        <v>-47.846938268466694</v>
      </c>
      <c r="H158">
        <f t="shared" si="25"/>
        <v>1.0167197977910382E-2</v>
      </c>
      <c r="I158">
        <f t="shared" si="26"/>
        <v>-1.2864604267814207E-2</v>
      </c>
      <c r="K158">
        <f t="shared" si="27"/>
        <v>60.985819013465658</v>
      </c>
      <c r="L158">
        <f t="shared" si="28"/>
        <v>-0.90198365526986923</v>
      </c>
      <c r="M158">
        <f t="shared" si="20"/>
        <v>-1</v>
      </c>
    </row>
    <row r="159" spans="1:13" x14ac:dyDescent="0.15">
      <c r="A159" s="7">
        <f t="shared" si="21"/>
        <v>10000</v>
      </c>
      <c r="B159" s="7">
        <f t="shared" si="22"/>
        <v>100</v>
      </c>
      <c r="E159">
        <f t="shared" si="29"/>
        <v>140.36484324278115</v>
      </c>
      <c r="F159">
        <f t="shared" si="23"/>
        <v>34.330764262474098</v>
      </c>
      <c r="G159">
        <f t="shared" si="24"/>
        <v>-46.784675008642679</v>
      </c>
      <c r="H159">
        <f t="shared" si="25"/>
        <v>1.0195014240994071E-2</v>
      </c>
      <c r="I159">
        <f t="shared" si="26"/>
        <v>-1.3893382166698609E-2</v>
      </c>
      <c r="K159">
        <f t="shared" si="27"/>
        <v>58.029364898384713</v>
      </c>
      <c r="L159">
        <f t="shared" si="28"/>
        <v>-0.93774173283123818</v>
      </c>
      <c r="M159">
        <f t="shared" si="20"/>
        <v>-1</v>
      </c>
    </row>
    <row r="160" spans="1:13" x14ac:dyDescent="0.15">
      <c r="A160" s="7">
        <f t="shared" si="21"/>
        <v>10000</v>
      </c>
      <c r="B160" s="7">
        <f t="shared" si="22"/>
        <v>100</v>
      </c>
      <c r="E160">
        <f t="shared" si="29"/>
        <v>151.59403070220364</v>
      </c>
      <c r="F160">
        <f t="shared" si="23"/>
        <v>31.017510082737637</v>
      </c>
      <c r="G160">
        <f t="shared" si="24"/>
        <v>-45.504753450862367</v>
      </c>
      <c r="H160">
        <f t="shared" si="25"/>
        <v>1.0227457155070461E-2</v>
      </c>
      <c r="I160">
        <f t="shared" si="26"/>
        <v>-1.5004360924823242E-2</v>
      </c>
      <c r="K160">
        <f t="shared" si="27"/>
        <v>55.070577610521767</v>
      </c>
      <c r="L160">
        <f t="shared" si="28"/>
        <v>-0.97250433191192409</v>
      </c>
      <c r="M160">
        <f t="shared" si="20"/>
        <v>-1</v>
      </c>
    </row>
    <row r="161" spans="1:13" x14ac:dyDescent="0.15">
      <c r="A161" s="7">
        <f t="shared" si="21"/>
        <v>10000</v>
      </c>
      <c r="B161" s="7">
        <f t="shared" si="22"/>
        <v>100</v>
      </c>
      <c r="E161">
        <f t="shared" si="29"/>
        <v>163.72155315837995</v>
      </c>
      <c r="F161">
        <f t="shared" si="23"/>
        <v>27.898704149354117</v>
      </c>
      <c r="G161">
        <f t="shared" si="24"/>
        <v>-44.038976212800151</v>
      </c>
      <c r="H161">
        <f t="shared" si="25"/>
        <v>1.0265295883098879E-2</v>
      </c>
      <c r="I161">
        <f t="shared" si="26"/>
        <v>-1.6204090297276867E-2</v>
      </c>
      <c r="K161">
        <f t="shared" si="27"/>
        <v>52.132227259966228</v>
      </c>
      <c r="L161">
        <f t="shared" si="28"/>
        <v>-1.0061077827840459</v>
      </c>
      <c r="M161">
        <f t="shared" si="20"/>
        <v>-1</v>
      </c>
    </row>
    <row r="162" spans="1:13" x14ac:dyDescent="0.15">
      <c r="A162" s="7">
        <f t="shared" si="21"/>
        <v>10000</v>
      </c>
      <c r="B162" s="7">
        <f t="shared" si="22"/>
        <v>100</v>
      </c>
      <c r="E162">
        <f t="shared" si="29"/>
        <v>176.81927741105036</v>
      </c>
      <c r="F162">
        <f t="shared" si="23"/>
        <v>24.991242839161153</v>
      </c>
      <c r="G162">
        <f t="shared" si="24"/>
        <v>-42.421142230135118</v>
      </c>
      <c r="H162">
        <f t="shared" si="25"/>
        <v>1.0309427320327589E-2</v>
      </c>
      <c r="I162">
        <f t="shared" si="26"/>
        <v>-1.749963719217483E-2</v>
      </c>
      <c r="K162">
        <f t="shared" si="27"/>
        <v>49.235307724795192</v>
      </c>
      <c r="L162">
        <f t="shared" si="28"/>
        <v>-1.0384134968767822</v>
      </c>
      <c r="M162">
        <f t="shared" si="20"/>
        <v>-1</v>
      </c>
    </row>
    <row r="163" spans="1:13" x14ac:dyDescent="0.15">
      <c r="A163" s="7">
        <f t="shared" si="21"/>
        <v>10000</v>
      </c>
      <c r="B163" s="7">
        <f t="shared" si="22"/>
        <v>100</v>
      </c>
      <c r="E163">
        <f t="shared" si="29"/>
        <v>190.96481960393442</v>
      </c>
      <c r="F163">
        <f t="shared" si="23"/>
        <v>22.305184744720872</v>
      </c>
      <c r="G163">
        <f t="shared" si="24"/>
        <v>-40.685407614041175</v>
      </c>
      <c r="H163">
        <f t="shared" si="25"/>
        <v>1.036089725659901E-2</v>
      </c>
      <c r="I163">
        <f t="shared" si="26"/>
        <v>-1.8898625272839309E-2</v>
      </c>
      <c r="K163">
        <f t="shared" si="27"/>
        <v>46.398530787265322</v>
      </c>
      <c r="L163">
        <f t="shared" si="28"/>
        <v>-1.0693088284345402</v>
      </c>
      <c r="M163">
        <f t="shared" si="20"/>
        <v>-1</v>
      </c>
    </row>
    <row r="164" spans="1:13" x14ac:dyDescent="0.15">
      <c r="A164" s="7">
        <f t="shared" si="21"/>
        <v>10000</v>
      </c>
      <c r="B164" s="7">
        <f t="shared" si="22"/>
        <v>100</v>
      </c>
      <c r="E164">
        <f t="shared" si="29"/>
        <v>206.24200517224918</v>
      </c>
      <c r="F164">
        <f t="shared" si="23"/>
        <v>19.844305506943062</v>
      </c>
      <c r="G164">
        <f t="shared" si="24"/>
        <v>-38.864873538303954</v>
      </c>
      <c r="H164">
        <f t="shared" si="25"/>
        <v>1.0420925026825989E-2</v>
      </c>
      <c r="I164">
        <f t="shared" si="26"/>
        <v>-2.0409277269896692E-2</v>
      </c>
      <c r="K164">
        <f t="shared" si="27"/>
        <v>43.637997848219953</v>
      </c>
      <c r="L164">
        <f t="shared" si="28"/>
        <v>-1.0987067408006916</v>
      </c>
      <c r="M164">
        <f t="shared" si="20"/>
        <v>-1</v>
      </c>
    </row>
    <row r="165" spans="1:13" x14ac:dyDescent="0.15">
      <c r="A165" s="7">
        <f t="shared" si="21"/>
        <v>10000</v>
      </c>
      <c r="B165" s="7">
        <f t="shared" si="22"/>
        <v>100</v>
      </c>
      <c r="E165">
        <f t="shared" si="29"/>
        <v>222.74136558602913</v>
      </c>
      <c r="F165">
        <f t="shared" si="23"/>
        <v>17.606916450980012</v>
      </c>
      <c r="G165">
        <f t="shared" si="24"/>
        <v>-36.99047248464381</v>
      </c>
      <c r="H165">
        <f t="shared" si="25"/>
        <v>1.0490932218120804E-2</v>
      </c>
      <c r="I165">
        <f t="shared" si="26"/>
        <v>-2.2040460101749444E-2</v>
      </c>
      <c r="K165">
        <f t="shared" si="27"/>
        <v>40.967042382248948</v>
      </c>
      <c r="L165">
        <f t="shared" si="28"/>
        <v>-1.1265444844541446</v>
      </c>
      <c r="M165">
        <f t="shared" si="20"/>
        <v>-1</v>
      </c>
    </row>
    <row r="166" spans="1:13" x14ac:dyDescent="0.15">
      <c r="A166" s="7">
        <f t="shared" si="21"/>
        <v>10000</v>
      </c>
      <c r="B166" s="7">
        <f t="shared" si="22"/>
        <v>100</v>
      </c>
      <c r="E166">
        <f t="shared" si="29"/>
        <v>240.56067483291147</v>
      </c>
      <c r="F166">
        <f t="shared" si="23"/>
        <v>15.586830613995584</v>
      </c>
      <c r="G166">
        <f t="shared" si="24"/>
        <v>-35.090178161761507</v>
      </c>
      <c r="H166">
        <f t="shared" si="25"/>
        <v>1.0572576092364696E-2</v>
      </c>
      <c r="I166">
        <f t="shared" si="26"/>
        <v>-2.3801732879340995E-2</v>
      </c>
      <c r="K166">
        <f t="shared" si="27"/>
        <v>38.396222366445819</v>
      </c>
      <c r="L166">
        <f t="shared" si="28"/>
        <v>-1.1527815311298415</v>
      </c>
      <c r="M166">
        <f t="shared" si="20"/>
        <v>-1</v>
      </c>
    </row>
    <row r="167" spans="1:13" x14ac:dyDescent="0.15">
      <c r="A167" s="7">
        <f t="shared" si="21"/>
        <v>10000</v>
      </c>
      <c r="B167" s="7">
        <f t="shared" si="22"/>
        <v>100</v>
      </c>
      <c r="E167">
        <f t="shared" si="29"/>
        <v>259.80552881954441</v>
      </c>
      <c r="F167">
        <f t="shared" si="23"/>
        <v>13.774372751375338</v>
      </c>
      <c r="G167">
        <f t="shared" si="24"/>
        <v>-33.188526680090483</v>
      </c>
      <c r="H167">
        <f t="shared" si="25"/>
        <v>1.066778848680308E-2</v>
      </c>
      <c r="I167">
        <f t="shared" si="26"/>
        <v>-2.5703397839039546E-2</v>
      </c>
      <c r="K167">
        <f t="shared" si="27"/>
        <v>35.933433566650841</v>
      </c>
      <c r="L167">
        <f t="shared" si="28"/>
        <v>-1.1773970126758824</v>
      </c>
      <c r="M167">
        <f t="shared" si="20"/>
        <v>-1</v>
      </c>
    </row>
    <row r="168" spans="1:13" x14ac:dyDescent="0.15">
      <c r="A168" s="7">
        <f t="shared" si="21"/>
        <v>10000</v>
      </c>
      <c r="B168" s="7">
        <f t="shared" si="22"/>
        <v>100</v>
      </c>
      <c r="E168">
        <f t="shared" si="29"/>
        <v>280.58997112510798</v>
      </c>
      <c r="F168">
        <f t="shared" si="23"/>
        <v>12.157351898781677</v>
      </c>
      <c r="G168">
        <f t="shared" si="24"/>
        <v>-31.306410471118195</v>
      </c>
      <c r="H168">
        <f t="shared" si="25"/>
        <v>1.0778821074238382E-2</v>
      </c>
      <c r="I168">
        <f t="shared" si="26"/>
        <v>-2.7756554203112471E-2</v>
      </c>
      <c r="K168">
        <f t="shared" si="27"/>
        <v>33.584111448376142</v>
      </c>
      <c r="L168">
        <f t="shared" si="28"/>
        <v>-1.2003868927085102</v>
      </c>
      <c r="M168">
        <f t="shared" si="20"/>
        <v>-1</v>
      </c>
    </row>
    <row r="169" spans="1:13" x14ac:dyDescent="0.15">
      <c r="A169" s="7">
        <f t="shared" si="21"/>
        <v>10000</v>
      </c>
      <c r="B169" s="7">
        <f t="shared" si="22"/>
        <v>100</v>
      </c>
      <c r="E169">
        <f t="shared" si="29"/>
        <v>303.03716881511662</v>
      </c>
      <c r="F169">
        <f t="shared" si="23"/>
        <v>10.721940168874363</v>
      </c>
      <c r="G169">
        <f t="shared" si="24"/>
        <v>-29.461092241656438</v>
      </c>
      <c r="H169">
        <f t="shared" si="25"/>
        <v>1.0908298000354987E-2</v>
      </c>
      <c r="I169">
        <f t="shared" si="26"/>
        <v>-2.9973154907249742E-2</v>
      </c>
      <c r="K169">
        <f t="shared" si="27"/>
        <v>31.351490507730421</v>
      </c>
      <c r="L169">
        <f t="shared" si="28"/>
        <v>-1.2217610629425535</v>
      </c>
      <c r="M169">
        <f t="shared" si="20"/>
        <v>-1</v>
      </c>
    </row>
    <row r="170" spans="1:13" x14ac:dyDescent="0.15">
      <c r="A170" s="7">
        <f t="shared" si="21"/>
        <v>10000</v>
      </c>
      <c r="B170" s="7">
        <f t="shared" si="22"/>
        <v>100</v>
      </c>
      <c r="E170">
        <f t="shared" si="29"/>
        <v>327.28014232032598</v>
      </c>
      <c r="F170">
        <f t="shared" si="23"/>
        <v>9.4534252283532147</v>
      </c>
      <c r="G170">
        <f t="shared" si="24"/>
        <v>-27.666382118296742</v>
      </c>
      <c r="H170">
        <f t="shared" si="25"/>
        <v>1.1059277070472282E-2</v>
      </c>
      <c r="I170">
        <f t="shared" si="26"/>
        <v>-3.2366066054674181E-2</v>
      </c>
      <c r="K170">
        <f t="shared" si="27"/>
        <v>29.236893611730963</v>
      </c>
      <c r="L170">
        <f t="shared" si="28"/>
        <v>-1.2415405129330714</v>
      </c>
      <c r="M170">
        <f t="shared" si="20"/>
        <v>-1</v>
      </c>
    </row>
    <row r="171" spans="1:13" x14ac:dyDescent="0.15">
      <c r="A171" s="7">
        <f t="shared" si="21"/>
        <v>10000</v>
      </c>
      <c r="B171" s="7">
        <f t="shared" si="22"/>
        <v>100</v>
      </c>
      <c r="E171">
        <f t="shared" si="29"/>
        <v>353.46255370595208</v>
      </c>
      <c r="F171">
        <f t="shared" si="23"/>
        <v>8.3368236574994494</v>
      </c>
      <c r="G171">
        <f t="shared" si="24"/>
        <v>-25.932924260699981</v>
      </c>
      <c r="H171">
        <f t="shared" si="25"/>
        <v>1.1235320833356082E-2</v>
      </c>
      <c r="I171">
        <f t="shared" si="26"/>
        <v>-3.4949128851248838E-2</v>
      </c>
      <c r="K171">
        <f t="shared" si="27"/>
        <v>27.240029174129827</v>
      </c>
      <c r="L171">
        <f t="shared" si="28"/>
        <v>-1.2597546786291141</v>
      </c>
      <c r="M171">
        <f t="shared" si="20"/>
        <v>-1</v>
      </c>
    </row>
    <row r="172" spans="1:13" x14ac:dyDescent="0.15">
      <c r="A172" s="7">
        <f t="shared" si="21"/>
        <v>10000</v>
      </c>
      <c r="B172" s="7">
        <f t="shared" si="22"/>
        <v>100</v>
      </c>
      <c r="E172">
        <f t="shared" si="29"/>
        <v>381.73955800242828</v>
      </c>
      <c r="F172">
        <f t="shared" si="23"/>
        <v>7.3573570520026301</v>
      </c>
      <c r="G172">
        <f t="shared" si="24"/>
        <v>-24.268546710951046</v>
      </c>
      <c r="H172">
        <f t="shared" si="25"/>
        <v>1.1440579107221908E-2</v>
      </c>
      <c r="I172">
        <f t="shared" si="26"/>
        <v>-3.7737223639074551E-2</v>
      </c>
      <c r="K172">
        <f t="shared" si="27"/>
        <v>25.359279608306419</v>
      </c>
      <c r="L172">
        <f t="shared" si="28"/>
        <v>-1.2764390361169924</v>
      </c>
      <c r="M172">
        <f t="shared" si="20"/>
        <v>-1</v>
      </c>
    </row>
    <row r="173" spans="1:13" x14ac:dyDescent="0.15">
      <c r="A173" s="7">
        <f t="shared" si="21"/>
        <v>10000</v>
      </c>
      <c r="B173" s="7">
        <f t="shared" si="22"/>
        <v>100</v>
      </c>
      <c r="E173">
        <f t="shared" si="29"/>
        <v>412.2787226426226</v>
      </c>
      <c r="F173">
        <f t="shared" si="23"/>
        <v>6.5008023487470679</v>
      </c>
      <c r="G173">
        <f t="shared" si="24"/>
        <v>-22.678637658509789</v>
      </c>
      <c r="H173">
        <f t="shared" si="25"/>
        <v>1.1679884713961523E-2</v>
      </c>
      <c r="I173">
        <f t="shared" si="26"/>
        <v>-4.0746335469213739E-2</v>
      </c>
      <c r="K173">
        <f t="shared" si="27"/>
        <v>23.591969761413601</v>
      </c>
      <c r="L173">
        <f t="shared" si="28"/>
        <v>-1.2916329746256432</v>
      </c>
      <c r="M173">
        <f t="shared" si="20"/>
        <v>-1</v>
      </c>
    </row>
    <row r="174" spans="1:13" x14ac:dyDescent="0.15">
      <c r="A174" s="7">
        <f t="shared" si="21"/>
        <v>10000</v>
      </c>
      <c r="B174" s="7">
        <f t="shared" si="22"/>
        <v>100</v>
      </c>
      <c r="E174">
        <f t="shared" si="29"/>
        <v>445.26102045403246</v>
      </c>
      <c r="F174">
        <f t="shared" si="23"/>
        <v>5.7537331806382532</v>
      </c>
      <c r="G174">
        <f t="shared" si="24"/>
        <v>-21.166520869771819</v>
      </c>
      <c r="H174">
        <f t="shared" si="25"/>
        <v>1.1958864432494248E-2</v>
      </c>
      <c r="I174">
        <f t="shared" si="26"/>
        <v>-4.3993620427334859E-2</v>
      </c>
      <c r="K174">
        <f t="shared" si="27"/>
        <v>21.934608527267216</v>
      </c>
      <c r="L174">
        <f t="shared" si="28"/>
        <v>-1.3053779580472262</v>
      </c>
      <c r="M174">
        <f t="shared" si="20"/>
        <v>-1</v>
      </c>
    </row>
    <row r="175" spans="1:13" x14ac:dyDescent="0.15">
      <c r="A175" s="7">
        <f t="shared" si="21"/>
        <v>10000</v>
      </c>
      <c r="B175" s="7">
        <f t="shared" si="22"/>
        <v>100</v>
      </c>
      <c r="E175">
        <f t="shared" si="29"/>
        <v>480.88190209035508</v>
      </c>
      <c r="F175">
        <f t="shared" si="23"/>
        <v>5.1036711051735626</v>
      </c>
      <c r="G175">
        <f t="shared" si="24"/>
        <v>-19.733811666090926</v>
      </c>
      <c r="H175">
        <f t="shared" si="25"/>
        <v>1.2284067450525153E-2</v>
      </c>
      <c r="I175">
        <f t="shared" si="26"/>
        <v>-4.7497471636934033E-2</v>
      </c>
      <c r="K175">
        <f t="shared" si="27"/>
        <v>20.383100392789363</v>
      </c>
      <c r="L175">
        <f t="shared" si="28"/>
        <v>-1.3177159665533971</v>
      </c>
      <c r="M175">
        <f t="shared" si="20"/>
        <v>-1</v>
      </c>
    </row>
    <row r="176" spans="1:13" x14ac:dyDescent="0.15">
      <c r="A176" s="7">
        <f t="shared" si="21"/>
        <v>10000</v>
      </c>
      <c r="B176" s="7">
        <f t="shared" si="22"/>
        <v>100</v>
      </c>
      <c r="E176">
        <f t="shared" si="29"/>
        <v>519.35245425758353</v>
      </c>
      <c r="F176">
        <f t="shared" si="23"/>
        <v>4.5391653290703653</v>
      </c>
      <c r="G176">
        <f t="shared" si="24"/>
        <v>-18.380741996760424</v>
      </c>
      <c r="H176">
        <f t="shared" si="25"/>
        <v>1.2663113883826495E-2</v>
      </c>
      <c r="I176">
        <f t="shared" si="26"/>
        <v>-5.1277583498347497E-2</v>
      </c>
      <c r="K176">
        <f t="shared" si="27"/>
        <v>18.932926298808297</v>
      </c>
      <c r="L176">
        <f t="shared" si="28"/>
        <v>-1.328688198400904</v>
      </c>
      <c r="M176">
        <f t="shared" si="20"/>
        <v>-1</v>
      </c>
    </row>
    <row r="177" spans="1:13" x14ac:dyDescent="0.15">
      <c r="A177" s="7">
        <f t="shared" si="21"/>
        <v>10000</v>
      </c>
      <c r="B177" s="7">
        <f t="shared" si="22"/>
        <v>100</v>
      </c>
      <c r="E177">
        <f t="shared" si="29"/>
        <v>560.90065059819028</v>
      </c>
      <c r="F177">
        <f t="shared" si="23"/>
        <v>4.0498179458418813</v>
      </c>
      <c r="G177">
        <f t="shared" si="24"/>
        <v>-17.106448700287473</v>
      </c>
      <c r="H177">
        <f t="shared" si="25"/>
        <v>1.3104866239043242E-2</v>
      </c>
      <c r="I177">
        <f t="shared" si="26"/>
        <v>-5.5355012259870877E-2</v>
      </c>
      <c r="K177">
        <f t="shared" si="27"/>
        <v>17.579294995250233</v>
      </c>
      <c r="L177">
        <f t="shared" si="28"/>
        <v>-1.3383340055052828</v>
      </c>
      <c r="M177">
        <f t="shared" si="20"/>
        <v>-1</v>
      </c>
    </row>
    <row r="178" spans="1:13" x14ac:dyDescent="0.15">
      <c r="A178" s="7">
        <f t="shared" si="21"/>
        <v>10000</v>
      </c>
      <c r="B178" s="7">
        <f t="shared" si="22"/>
        <v>100</v>
      </c>
      <c r="E178">
        <f t="shared" si="29"/>
        <v>605.77270264604556</v>
      </c>
      <c r="F178">
        <f t="shared" si="23"/>
        <v>3.6262693924906828</v>
      </c>
      <c r="G178">
        <f t="shared" si="24"/>
        <v>-15.909223077656691</v>
      </c>
      <c r="H178">
        <f t="shared" si="25"/>
        <v>1.3619627012166886E-2</v>
      </c>
      <c r="I178">
        <f t="shared" si="26"/>
        <v>-5.9752230438185401E-2</v>
      </c>
      <c r="K178">
        <f t="shared" si="27"/>
        <v>16.317267192810167</v>
      </c>
      <c r="L178">
        <f t="shared" si="28"/>
        <v>-1.3466900335978149</v>
      </c>
      <c r="M178">
        <f t="shared" si="20"/>
        <v>-1</v>
      </c>
    </row>
    <row r="179" spans="1:13" x14ac:dyDescent="0.15">
      <c r="A179" s="7">
        <f t="shared" si="21"/>
        <v>10000</v>
      </c>
      <c r="B179" s="7">
        <f t="shared" si="22"/>
        <v>100</v>
      </c>
      <c r="E179">
        <f t="shared" si="29"/>
        <v>654.2345188577292</v>
      </c>
      <c r="F179">
        <f t="shared" si="23"/>
        <v>3.2601562913989972</v>
      </c>
      <c r="G179">
        <f t="shared" si="24"/>
        <v>-14.786722638466923</v>
      </c>
      <c r="H179">
        <f t="shared" si="25"/>
        <v>1.421936592765871E-2</v>
      </c>
      <c r="I179">
        <f t="shared" si="26"/>
        <v>-6.4493171883158548E-2</v>
      </c>
      <c r="K179">
        <f t="shared" si="27"/>
        <v>15.141855415744091</v>
      </c>
      <c r="L179">
        <f t="shared" si="28"/>
        <v>-1.3537895376816038</v>
      </c>
      <c r="M179">
        <f t="shared" si="20"/>
        <v>-1</v>
      </c>
    </row>
    <row r="180" spans="1:13" x14ac:dyDescent="0.15">
      <c r="A180" s="7">
        <f t="shared" si="21"/>
        <v>10000</v>
      </c>
      <c r="B180" s="7">
        <f t="shared" si="22"/>
        <v>100</v>
      </c>
      <c r="E180">
        <f t="shared" si="29"/>
        <v>706.5732803663476</v>
      </c>
      <c r="F180">
        <f t="shared" si="23"/>
        <v>2.9440513774962884</v>
      </c>
      <c r="G180">
        <f t="shared" si="24"/>
        <v>-13.736147589982693</v>
      </c>
      <c r="H180">
        <f t="shared" si="25"/>
        <v>1.4917980613539984E-2</v>
      </c>
      <c r="I180">
        <f t="shared" si="26"/>
        <v>-6.9603263386779704E-2</v>
      </c>
      <c r="K180">
        <f t="shared" si="27"/>
        <v>14.048102687805393</v>
      </c>
      <c r="L180">
        <f t="shared" si="28"/>
        <v>-1.3596618451768867</v>
      </c>
      <c r="M180">
        <f t="shared" si="20"/>
        <v>-1</v>
      </c>
    </row>
    <row r="181" spans="1:13" x14ac:dyDescent="0.15">
      <c r="A181" s="7">
        <f t="shared" si="21"/>
        <v>10000</v>
      </c>
      <c r="B181" s="7">
        <f t="shared" si="22"/>
        <v>100</v>
      </c>
      <c r="E181">
        <f t="shared" si="29"/>
        <v>763.09914279565544</v>
      </c>
      <c r="F181">
        <f t="shared" si="23"/>
        <v>2.6713929897377438</v>
      </c>
      <c r="G181">
        <f t="shared" si="24"/>
        <v>-12.754385577435402</v>
      </c>
      <c r="H181">
        <f t="shared" si="25"/>
        <v>1.5731594747354048E-2</v>
      </c>
      <c r="I181">
        <f t="shared" si="26"/>
        <v>-7.5109437632914097E-2</v>
      </c>
      <c r="K181">
        <f t="shared" si="27"/>
        <v>13.031143156435361</v>
      </c>
      <c r="L181">
        <f t="shared" si="28"/>
        <v>-1.3643319419106796</v>
      </c>
      <c r="M181">
        <f t="shared" si="20"/>
        <v>-1</v>
      </c>
    </row>
    <row r="182" spans="1:13" x14ac:dyDescent="0.15">
      <c r="A182" s="7">
        <f t="shared" si="21"/>
        <v>10000</v>
      </c>
      <c r="B182" s="7">
        <f t="shared" si="22"/>
        <v>100</v>
      </c>
      <c r="E182">
        <f t="shared" si="29"/>
        <v>824.14707421930791</v>
      </c>
      <c r="F182">
        <f t="shared" si="23"/>
        <v>2.4364097071118329</v>
      </c>
      <c r="G182">
        <f t="shared" si="24"/>
        <v>-11.838128574964303</v>
      </c>
      <c r="H182">
        <f t="shared" si="25"/>
        <v>1.6678897856294596E-2</v>
      </c>
      <c r="I182">
        <f t="shared" si="26"/>
        <v>-8.1040120934984014E-2</v>
      </c>
      <c r="K182">
        <f t="shared" si="27"/>
        <v>12.086247573928606</v>
      </c>
      <c r="L182">
        <f t="shared" si="28"/>
        <v>-1.3678201594694841</v>
      </c>
      <c r="M182">
        <f t="shared" si="20"/>
        <v>-1</v>
      </c>
    </row>
    <row r="183" spans="1:13" x14ac:dyDescent="0.15">
      <c r="A183" s="7">
        <f t="shared" si="21"/>
        <v>10000</v>
      </c>
      <c r="B183" s="7">
        <f t="shared" si="22"/>
        <v>100</v>
      </c>
      <c r="E183">
        <f t="shared" si="29"/>
        <v>890.07884015685261</v>
      </c>
      <c r="F183">
        <f t="shared" si="23"/>
        <v>2.2340441492986187</v>
      </c>
      <c r="G183">
        <f t="shared" si="24"/>
        <v>-10.983965851100645</v>
      </c>
      <c r="H183">
        <f t="shared" si="25"/>
        <v>1.778153095535041E-2</v>
      </c>
      <c r="I183">
        <f t="shared" si="26"/>
        <v>-8.7425187570790097E-2</v>
      </c>
      <c r="K183">
        <f t="shared" si="27"/>
        <v>11.208856278816342</v>
      </c>
      <c r="L183">
        <f t="shared" si="28"/>
        <v>-1.3701419460644808</v>
      </c>
      <c r="M183">
        <f t="shared" si="20"/>
        <v>-1</v>
      </c>
    </row>
    <row r="184" spans="1:13" x14ac:dyDescent="0.15">
      <c r="A184" s="7">
        <f t="shared" si="21"/>
        <v>10000</v>
      </c>
      <c r="B184" s="7">
        <f t="shared" si="22"/>
        <v>100</v>
      </c>
      <c r="E184">
        <f t="shared" si="29"/>
        <v>961.28514736940087</v>
      </c>
      <c r="F184">
        <f t="shared" si="23"/>
        <v>2.0598787213686856</v>
      </c>
      <c r="G184">
        <f t="shared" si="24"/>
        <v>-10.188456728645892</v>
      </c>
      <c r="H184">
        <f t="shared" si="25"/>
        <v>1.9064521982242136E-2</v>
      </c>
      <c r="I184">
        <f t="shared" si="26"/>
        <v>-9.4295870554617411E-2</v>
      </c>
      <c r="K184">
        <f t="shared" si="27"/>
        <v>10.394602005764206</v>
      </c>
      <c r="L184">
        <f t="shared" si="28"/>
        <v>-1.3713077067518638</v>
      </c>
      <c r="M184">
        <f t="shared" si="20"/>
        <v>-1</v>
      </c>
    </row>
    <row r="185" spans="1:13" x14ac:dyDescent="0.15">
      <c r="A185" s="7">
        <f t="shared" si="21"/>
        <v>10000</v>
      </c>
      <c r="B185" s="7">
        <f t="shared" si="22"/>
        <v>100</v>
      </c>
      <c r="E185">
        <f t="shared" si="29"/>
        <v>1038.1879591589529</v>
      </c>
      <c r="F185">
        <f t="shared" si="23"/>
        <v>1.9100651229053978</v>
      </c>
      <c r="G185">
        <f t="shared" si="24"/>
        <v>-9.4481865265089677</v>
      </c>
      <c r="H185">
        <f t="shared" si="25"/>
        <v>2.0556774432255481E-2</v>
      </c>
      <c r="I185">
        <f t="shared" si="26"/>
        <v>-0.10168461634642385</v>
      </c>
      <c r="K185">
        <f t="shared" si="27"/>
        <v>9.6393245309744202</v>
      </c>
      <c r="L185">
        <f t="shared" si="28"/>
        <v>-1.3713227024975352</v>
      </c>
      <c r="M185">
        <f t="shared" si="20"/>
        <v>-1</v>
      </c>
    </row>
    <row r="186" spans="1:13" x14ac:dyDescent="0.15">
      <c r="A186" s="7">
        <f t="shared" si="21"/>
        <v>10000</v>
      </c>
      <c r="B186" s="7">
        <f t="shared" si="22"/>
        <v>100</v>
      </c>
      <c r="E186">
        <f t="shared" si="29"/>
        <v>1121.2429958916694</v>
      </c>
      <c r="F186">
        <f t="shared" si="23"/>
        <v>1.7812587202109902</v>
      </c>
      <c r="G186">
        <f t="shared" si="24"/>
        <v>-8.7598086801586206</v>
      </c>
      <c r="H186">
        <f t="shared" si="25"/>
        <v>2.2291611570657028E-2</v>
      </c>
      <c r="I186">
        <f t="shared" si="26"/>
        <v>-0.10962486825509324</v>
      </c>
      <c r="K186">
        <f t="shared" si="27"/>
        <v>8.9390788530647836</v>
      </c>
      <c r="L186">
        <f t="shared" si="28"/>
        <v>-1.3701870011346411</v>
      </c>
      <c r="M186">
        <f t="shared" si="20"/>
        <v>-1</v>
      </c>
    </row>
    <row r="187" spans="1:13" x14ac:dyDescent="0.15">
      <c r="A187" s="7">
        <f t="shared" si="21"/>
        <v>10000</v>
      </c>
      <c r="B187" s="7">
        <f t="shared" si="22"/>
        <v>100</v>
      </c>
      <c r="E187">
        <f t="shared" si="29"/>
        <v>1210.9424355630031</v>
      </c>
      <c r="F187">
        <f t="shared" si="23"/>
        <v>1.6705583515157936</v>
      </c>
      <c r="G187">
        <f t="shared" si="24"/>
        <v>-8.1200756337164712</v>
      </c>
      <c r="H187">
        <f t="shared" si="25"/>
        <v>2.4307376924129726E-2</v>
      </c>
      <c r="I187">
        <f t="shared" si="26"/>
        <v>-0.11815076013483496</v>
      </c>
      <c r="K187">
        <f t="shared" si="27"/>
        <v>8.2901383283450176</v>
      </c>
      <c r="L187">
        <f t="shared" si="28"/>
        <v>-1.3678954767398512</v>
      </c>
      <c r="M187">
        <f t="shared" si="20"/>
        <v>-1</v>
      </c>
    </row>
    <row r="188" spans="1:13" x14ac:dyDescent="0.15">
      <c r="A188" s="7">
        <f t="shared" si="21"/>
        <v>10000</v>
      </c>
      <c r="B188" s="7">
        <f t="shared" si="22"/>
        <v>100</v>
      </c>
      <c r="E188">
        <f t="shared" si="29"/>
        <v>1307.8178304080434</v>
      </c>
      <c r="F188">
        <f t="shared" si="23"/>
        <v>1.5754517589371921</v>
      </c>
      <c r="G188">
        <f t="shared" si="24"/>
        <v>-7.5258607087773095</v>
      </c>
      <c r="H188">
        <f t="shared" si="25"/>
        <v>2.6648089194743253E-2</v>
      </c>
      <c r="I188">
        <f t="shared" si="26"/>
        <v>-0.12729669842128541</v>
      </c>
      <c r="K188">
        <f t="shared" si="27"/>
        <v>7.6889939298100893</v>
      </c>
      <c r="L188">
        <f t="shared" si="28"/>
        <v>-1.3644378573837734</v>
      </c>
      <c r="M188">
        <f t="shared" si="20"/>
        <v>-1</v>
      </c>
    </row>
    <row r="189" spans="1:13" x14ac:dyDescent="0.15">
      <c r="A189" s="7">
        <f t="shared" si="21"/>
        <v>10000</v>
      </c>
      <c r="B189" s="7">
        <f t="shared" si="22"/>
        <v>100</v>
      </c>
      <c r="E189">
        <f t="shared" si="29"/>
        <v>1412.4432568406869</v>
      </c>
      <c r="F189">
        <f t="shared" si="23"/>
        <v>1.4937665824842643</v>
      </c>
      <c r="G189">
        <f t="shared" si="24"/>
        <v>-6.9741727988316988</v>
      </c>
      <c r="H189">
        <f t="shared" si="25"/>
        <v>2.9364146013119163E-2</v>
      </c>
      <c r="I189">
        <f t="shared" si="26"/>
        <v>-0.13709680668115715</v>
      </c>
      <c r="K189">
        <f t="shared" si="27"/>
        <v>7.1323505824455022</v>
      </c>
      <c r="L189">
        <f t="shared" si="28"/>
        <v>-1.3597988246397232</v>
      </c>
      <c r="M189">
        <f t="shared" si="20"/>
        <v>-1</v>
      </c>
    </row>
    <row r="190" spans="1:13" x14ac:dyDescent="0.15">
      <c r="A190" s="7">
        <f t="shared" si="21"/>
        <v>10000</v>
      </c>
      <c r="B190" s="7">
        <f t="shared" si="22"/>
        <v>100</v>
      </c>
      <c r="E190">
        <f t="shared" si="29"/>
        <v>1525.438717387942</v>
      </c>
      <c r="F190">
        <f t="shared" si="23"/>
        <v>1.4236266817960328</v>
      </c>
      <c r="G190">
        <f t="shared" si="24"/>
        <v>-6.462165421302501</v>
      </c>
      <c r="H190">
        <f t="shared" si="25"/>
        <v>3.2513065704745422E-2</v>
      </c>
      <c r="I190">
        <f t="shared" si="26"/>
        <v>-0.14758420281409451</v>
      </c>
      <c r="K190">
        <f t="shared" si="27"/>
        <v>6.6171213425022906</v>
      </c>
      <c r="L190">
        <f t="shared" si="28"/>
        <v>-1.3539581717107367</v>
      </c>
      <c r="M190">
        <f t="shared" si="20"/>
        <v>-1</v>
      </c>
    </row>
    <row r="191" spans="1:13" x14ac:dyDescent="0.15">
      <c r="A191" s="7">
        <f t="shared" si="21"/>
        <v>10000</v>
      </c>
      <c r="B191" s="7">
        <f t="shared" si="22"/>
        <v>100</v>
      </c>
      <c r="E191">
        <f t="shared" si="29"/>
        <v>1647.4738147789774</v>
      </c>
      <c r="F191">
        <f t="shared" si="23"/>
        <v>1.363413447311818</v>
      </c>
      <c r="G191">
        <f t="shared" si="24"/>
        <v>-5.9871413838477991</v>
      </c>
      <c r="H191">
        <f t="shared" si="25"/>
        <v>3.6160249082024178E-2</v>
      </c>
      <c r="I191">
        <f t="shared" si="26"/>
        <v>-0.15879007512804569</v>
      </c>
      <c r="K191">
        <f t="shared" si="27"/>
        <v>6.1404200327415417</v>
      </c>
      <c r="L191">
        <f t="shared" si="28"/>
        <v>-1.3468910305915947</v>
      </c>
      <c r="M191">
        <f t="shared" si="20"/>
        <v>-1</v>
      </c>
    </row>
    <row r="192" spans="1:13" x14ac:dyDescent="0.15">
      <c r="A192" s="7">
        <f t="shared" si="21"/>
        <v>10000</v>
      </c>
      <c r="B192" s="7">
        <f t="shared" si="22"/>
        <v>100</v>
      </c>
      <c r="E192">
        <f t="shared" si="29"/>
        <v>1779.2717199612957</v>
      </c>
      <c r="F192">
        <f t="shared" si="23"/>
        <v>1.3117317059731022</v>
      </c>
      <c r="G192">
        <f t="shared" si="24"/>
        <v>-5.5465540865323062</v>
      </c>
      <c r="H192">
        <f t="shared" si="25"/>
        <v>4.0379733752209004E-2</v>
      </c>
      <c r="I192">
        <f t="shared" si="26"/>
        <v>-0.17074252016364233</v>
      </c>
      <c r="K192">
        <f t="shared" si="27"/>
        <v>5.6995528160798132</v>
      </c>
      <c r="L192">
        <f t="shared" si="28"/>
        <v>-1.3385681823272071</v>
      </c>
      <c r="M192">
        <f t="shared" si="20"/>
        <v>-1</v>
      </c>
    </row>
    <row r="193" spans="1:13" x14ac:dyDescent="0.15">
      <c r="A193" s="7">
        <f t="shared" si="21"/>
        <v>10000</v>
      </c>
      <c r="B193" s="7">
        <f t="shared" si="22"/>
        <v>100</v>
      </c>
      <c r="E193">
        <f t="shared" si="29"/>
        <v>1921.6134575581996</v>
      </c>
      <c r="F193">
        <f t="shared" si="23"/>
        <v>1.2673798033331702</v>
      </c>
      <c r="G193">
        <f t="shared" si="24"/>
        <v>-5.1380062836428451</v>
      </c>
      <c r="H193">
        <f t="shared" si="25"/>
        <v>4.5254901102827441E-2</v>
      </c>
      <c r="I193">
        <f t="shared" si="26"/>
        <v>-0.1834651030578541</v>
      </c>
      <c r="K193">
        <f t="shared" si="27"/>
        <v>5.2920090831980042</v>
      </c>
      <c r="L193">
        <f t="shared" si="28"/>
        <v>-1.3289564681217401</v>
      </c>
      <c r="M193">
        <f t="shared" si="20"/>
        <v>-1</v>
      </c>
    </row>
    <row r="194" spans="1:13" x14ac:dyDescent="0.15">
      <c r="A194" s="7">
        <f t="shared" si="21"/>
        <v>10000</v>
      </c>
      <c r="B194" s="7">
        <f t="shared" si="22"/>
        <v>100</v>
      </c>
      <c r="E194">
        <f t="shared" si="29"/>
        <v>2075.3425341628558</v>
      </c>
      <c r="F194">
        <f t="shared" si="23"/>
        <v>1.229323443527065</v>
      </c>
      <c r="G194">
        <f t="shared" si="24"/>
        <v>-4.7592469643241184</v>
      </c>
      <c r="H194">
        <f t="shared" si="25"/>
        <v>5.0879080612088262E-2</v>
      </c>
      <c r="I194">
        <f t="shared" si="26"/>
        <v>-0.19697510140694882</v>
      </c>
      <c r="K194">
        <f t="shared" si="27"/>
        <v>4.9154519422158502</v>
      </c>
      <c r="L194">
        <f t="shared" si="28"/>
        <v>-1.3180193226873165</v>
      </c>
      <c r="M194">
        <f t="shared" si="20"/>
        <v>-1</v>
      </c>
    </row>
    <row r="195" spans="1:13" x14ac:dyDescent="0.15">
      <c r="A195" s="7">
        <f t="shared" si="21"/>
        <v>10000</v>
      </c>
      <c r="B195" s="7">
        <f t="shared" si="22"/>
        <v>100</v>
      </c>
      <c r="E195">
        <f t="shared" si="29"/>
        <v>2241.3699368958846</v>
      </c>
      <c r="F195">
        <f t="shared" si="23"/>
        <v>1.1966728830877797</v>
      </c>
      <c r="G195">
        <f t="shared" si="24"/>
        <v>-4.4081668755558843</v>
      </c>
      <c r="H195">
        <f t="shared" si="25"/>
        <v>5.7355977231894388E-2</v>
      </c>
      <c r="I195">
        <f t="shared" si="26"/>
        <v>-0.21128139738270321</v>
      </c>
      <c r="K195">
        <f t="shared" si="27"/>
        <v>4.5677085274638252</v>
      </c>
      <c r="L195">
        <f t="shared" si="28"/>
        <v>-1.3057174545953141</v>
      </c>
      <c r="M195">
        <f t="shared" si="20"/>
        <v>-1</v>
      </c>
    </row>
    <row r="196" spans="1:13" x14ac:dyDescent="0.15">
      <c r="A196" s="7">
        <f t="shared" si="21"/>
        <v>10000</v>
      </c>
      <c r="B196" s="7">
        <f t="shared" si="22"/>
        <v>100</v>
      </c>
      <c r="E196">
        <f t="shared" si="29"/>
        <v>2420.6795318475556</v>
      </c>
      <c r="F196">
        <f t="shared" si="23"/>
        <v>1.1686630983728981</v>
      </c>
      <c r="G196">
        <f t="shared" si="24"/>
        <v>-4.0827931000926512</v>
      </c>
      <c r="H196">
        <f t="shared" si="25"/>
        <v>6.4799825458122032E-2</v>
      </c>
      <c r="I196">
        <f t="shared" si="26"/>
        <v>-0.22638199206937856</v>
      </c>
      <c r="K196">
        <f t="shared" si="27"/>
        <v>4.2467602870497299</v>
      </c>
      <c r="L196">
        <f t="shared" si="28"/>
        <v>-1.2920097011793505</v>
      </c>
      <c r="M196">
        <f t="shared" ref="M196:M259" si="30">SIGN(L196)</f>
        <v>-1</v>
      </c>
    </row>
    <row r="197" spans="1:13" x14ac:dyDescent="0.15">
      <c r="A197" s="7">
        <f t="shared" ref="A197:A260" si="31">A196</f>
        <v>10000</v>
      </c>
      <c r="B197" s="7">
        <f t="shared" ref="B197:B260" si="32">B196</f>
        <v>100</v>
      </c>
      <c r="E197">
        <f t="shared" si="29"/>
        <v>2614.3338943953604</v>
      </c>
      <c r="F197">
        <f t="shared" ref="F197:F260" si="33">(E197^2+A197*B197)/(E197^2+B197^2)</f>
        <v>1.1446365753076406</v>
      </c>
      <c r="G197">
        <f t="shared" ref="G197:G260" si="34">(B197-A197)*E197/(B197^2+E197^2)</f>
        <v>-3.7812830119603178</v>
      </c>
      <c r="H197">
        <f t="shared" ref="H197:H260" si="35">F197/(F197^2+G197^2)</f>
        <v>7.333514908989136E-2</v>
      </c>
      <c r="I197">
        <f t="shared" ref="I197:I260" si="36">G197/(F197^2+G197^2)</f>
        <v>-0.24226113284791201</v>
      </c>
      <c r="K197">
        <f t="shared" ref="K197:K260" si="37">SQRT(F197^2+G197^2)</f>
        <v>3.9507333630696588</v>
      </c>
      <c r="L197">
        <f t="shared" ref="L197:L260" si="38">ATAN(G197/F197)</f>
        <v>-1.2768540872495542</v>
      </c>
      <c r="M197">
        <f t="shared" si="30"/>
        <v>-1</v>
      </c>
    </row>
    <row r="198" spans="1:13" x14ac:dyDescent="0.15">
      <c r="A198" s="7">
        <f t="shared" si="31"/>
        <v>10000</v>
      </c>
      <c r="B198" s="7">
        <f t="shared" si="32"/>
        <v>100</v>
      </c>
      <c r="E198">
        <f t="shared" si="29"/>
        <v>2823.4806059469893</v>
      </c>
      <c r="F198">
        <f t="shared" si="33"/>
        <v>1.1240284014029889</v>
      </c>
      <c r="G198">
        <f t="shared" si="34"/>
        <v>-3.5019178594794784</v>
      </c>
      <c r="H198">
        <f t="shared" si="35"/>
        <v>8.3095980266070402E-2</v>
      </c>
      <c r="I198">
        <f t="shared" si="36"/>
        <v>-0.25888607172335859</v>
      </c>
      <c r="K198">
        <f t="shared" si="37"/>
        <v>3.6778891421169684</v>
      </c>
      <c r="L198">
        <f t="shared" si="38"/>
        <v>-1.260209116835066</v>
      </c>
      <c r="M198">
        <f t="shared" si="30"/>
        <v>-1</v>
      </c>
    </row>
    <row r="199" spans="1:13" x14ac:dyDescent="0.15">
      <c r="A199" s="7">
        <f t="shared" si="31"/>
        <v>10000</v>
      </c>
      <c r="B199" s="7">
        <f t="shared" si="32"/>
        <v>100</v>
      </c>
      <c r="E199">
        <f t="shared" ref="E199:E262" si="39">E198*1.08</f>
        <v>3049.3590544227486</v>
      </c>
      <c r="F199">
        <f t="shared" si="33"/>
        <v>1.1063533716316989</v>
      </c>
      <c r="G199">
        <f t="shared" si="34"/>
        <v>-3.2430961675350862</v>
      </c>
      <c r="H199">
        <f t="shared" si="35"/>
        <v>9.4224368148056764E-2</v>
      </c>
      <c r="I199">
        <f t="shared" si="36"/>
        <v>-0.27620351242632091</v>
      </c>
      <c r="K199">
        <f t="shared" si="37"/>
        <v>3.4266150257654555</v>
      </c>
      <c r="L199">
        <f t="shared" si="38"/>
        <v>-1.2420353244906377</v>
      </c>
      <c r="M199">
        <f t="shared" si="30"/>
        <v>-1</v>
      </c>
    </row>
    <row r="200" spans="1:13" x14ac:dyDescent="0.15">
      <c r="A200" s="7">
        <f t="shared" si="31"/>
        <v>10000</v>
      </c>
      <c r="B200" s="7">
        <f t="shared" si="32"/>
        <v>100</v>
      </c>
      <c r="E200">
        <f t="shared" si="39"/>
        <v>3293.3077787765687</v>
      </c>
      <c r="F200">
        <f t="shared" si="33"/>
        <v>1.0911948504692044</v>
      </c>
      <c r="G200">
        <f t="shared" si="34"/>
        <v>-3.0033271043459666</v>
      </c>
      <c r="H200">
        <f t="shared" si="35"/>
        <v>0.10686799130273082</v>
      </c>
      <c r="I200">
        <f t="shared" si="36"/>
        <v>-0.29413585917170582</v>
      </c>
      <c r="K200">
        <f t="shared" si="37"/>
        <v>3.1954154498890497</v>
      </c>
      <c r="L200">
        <f t="shared" si="38"/>
        <v>-1.2222971063013004</v>
      </c>
      <c r="M200">
        <f t="shared" si="30"/>
        <v>-1</v>
      </c>
    </row>
    <row r="201" spans="1:13" x14ac:dyDescent="0.15">
      <c r="A201" s="7">
        <f t="shared" si="31"/>
        <v>10000</v>
      </c>
      <c r="B201" s="7">
        <f t="shared" si="32"/>
        <v>100</v>
      </c>
      <c r="E201">
        <f t="shared" si="39"/>
        <v>3556.7724010786947</v>
      </c>
      <c r="F201">
        <f t="shared" si="33"/>
        <v>1.0781951614411847</v>
      </c>
      <c r="G201">
        <f t="shared" si="34"/>
        <v>-2.7812239211189871</v>
      </c>
      <c r="H201">
        <f t="shared" si="35"/>
        <v>0.12117668515132468</v>
      </c>
      <c r="I201">
        <f t="shared" si="36"/>
        <v>-0.31257745116782604</v>
      </c>
      <c r="K201">
        <f t="shared" si="37"/>
        <v>2.982903167311949</v>
      </c>
      <c r="L201">
        <f t="shared" si="38"/>
        <v>-1.2009648393778345</v>
      </c>
      <c r="M201">
        <f t="shared" si="30"/>
        <v>-1</v>
      </c>
    </row>
    <row r="202" spans="1:13" x14ac:dyDescent="0.15">
      <c r="A202" s="7">
        <f t="shared" si="31"/>
        <v>10000</v>
      </c>
      <c r="B202" s="7">
        <f t="shared" si="32"/>
        <v>100</v>
      </c>
      <c r="E202">
        <f t="shared" si="39"/>
        <v>3841.3141931649907</v>
      </c>
      <c r="F202">
        <f t="shared" si="33"/>
        <v>1.0670473024169753</v>
      </c>
      <c r="G202">
        <f t="shared" si="34"/>
        <v>-2.5754975438775229</v>
      </c>
      <c r="H202">
        <f t="shared" si="35"/>
        <v>0.13729771553034756</v>
      </c>
      <c r="I202">
        <f t="shared" si="36"/>
        <v>-0.33139105298091376</v>
      </c>
      <c r="K202">
        <f t="shared" si="37"/>
        <v>2.7877907999192653</v>
      </c>
      <c r="L202">
        <f t="shared" si="38"/>
        <v>-1.178017281138418</v>
      </c>
      <c r="M202">
        <f t="shared" si="30"/>
        <v>-1</v>
      </c>
    </row>
    <row r="203" spans="1:13" x14ac:dyDescent="0.15">
      <c r="A203" s="7">
        <f t="shared" si="31"/>
        <v>10000</v>
      </c>
      <c r="B203" s="7">
        <f t="shared" si="32"/>
        <v>100</v>
      </c>
      <c r="E203">
        <f t="shared" si="39"/>
        <v>4148.6193286181906</v>
      </c>
      <c r="F203">
        <f t="shared" si="33"/>
        <v>1.0574878094375162</v>
      </c>
      <c r="G203">
        <f t="shared" si="34"/>
        <v>-2.3849503739239903</v>
      </c>
      <c r="H203">
        <f t="shared" si="35"/>
        <v>0.15536968165443377</v>
      </c>
      <c r="I203">
        <f t="shared" si="36"/>
        <v>-0.35040496642253521</v>
      </c>
      <c r="K203">
        <f t="shared" si="37"/>
        <v>2.6088826637449869</v>
      </c>
      <c r="L203">
        <f t="shared" si="38"/>
        <v>-1.1534442150467297</v>
      </c>
      <c r="M203">
        <f t="shared" si="30"/>
        <v>-1</v>
      </c>
    </row>
    <row r="204" spans="1:13" x14ac:dyDescent="0.15">
      <c r="A204" s="7">
        <f t="shared" si="31"/>
        <v>10000</v>
      </c>
      <c r="B204" s="7">
        <f t="shared" si="32"/>
        <v>100</v>
      </c>
      <c r="E204">
        <f t="shared" si="39"/>
        <v>4480.5088749076458</v>
      </c>
      <c r="F204">
        <f t="shared" si="33"/>
        <v>1.0492906140184644</v>
      </c>
      <c r="G204">
        <f t="shared" si="34"/>
        <v>-2.2084703355937703</v>
      </c>
      <c r="H204">
        <f t="shared" si="35"/>
        <v>0.17551502675552308</v>
      </c>
      <c r="I204">
        <f t="shared" si="36"/>
        <v>-0.36941122398498716</v>
      </c>
      <c r="K204">
        <f t="shared" si="37"/>
        <v>2.4450668734954686</v>
      </c>
      <c r="L204">
        <f t="shared" si="38"/>
        <v>-1.1272492773634339</v>
      </c>
      <c r="M204">
        <f t="shared" si="30"/>
        <v>-1</v>
      </c>
    </row>
    <row r="205" spans="1:13" x14ac:dyDescent="0.15">
      <c r="A205" s="7">
        <f t="shared" si="31"/>
        <v>10000</v>
      </c>
      <c r="B205" s="7">
        <f t="shared" si="32"/>
        <v>100</v>
      </c>
      <c r="E205">
        <f t="shared" si="39"/>
        <v>4838.9495849002578</v>
      </c>
      <c r="F205">
        <f t="shared" si="33"/>
        <v>1.042261758679083</v>
      </c>
      <c r="G205">
        <f t="shared" si="34"/>
        <v>-2.0450251961730381</v>
      </c>
      <c r="H205">
        <f t="shared" si="35"/>
        <v>0.19783127988822832</v>
      </c>
      <c r="I205">
        <f t="shared" si="36"/>
        <v>-0.38816539952048285</v>
      </c>
      <c r="K205">
        <f t="shared" si="37"/>
        <v>2.2953077411509311</v>
      </c>
      <c r="L205">
        <f t="shared" si="38"/>
        <v>-1.0994528605973624</v>
      </c>
      <c r="M205">
        <f t="shared" si="30"/>
        <v>-1</v>
      </c>
    </row>
    <row r="206" spans="1:13" x14ac:dyDescent="0.15">
      <c r="A206" s="7">
        <f t="shared" si="31"/>
        <v>10000</v>
      </c>
      <c r="B206" s="7">
        <f t="shared" si="32"/>
        <v>100</v>
      </c>
      <c r="E206">
        <f t="shared" si="39"/>
        <v>5226.0655516922789</v>
      </c>
      <c r="F206">
        <f t="shared" si="33"/>
        <v>1.0362348530368737</v>
      </c>
      <c r="G206">
        <f t="shared" si="34"/>
        <v>-1.8936571722663749</v>
      </c>
      <c r="H206">
        <f t="shared" si="35"/>
        <v>0.22238134870428422</v>
      </c>
      <c r="I206">
        <f t="shared" si="36"/>
        <v>-0.40638860458899512</v>
      </c>
      <c r="K206">
        <f t="shared" si="37"/>
        <v>2.1586384960720575</v>
      </c>
      <c r="L206">
        <f t="shared" si="38"/>
        <v>-1.0700949460729445</v>
      </c>
      <c r="M206">
        <f t="shared" si="30"/>
        <v>-1</v>
      </c>
    </row>
    <row r="207" spans="1:13" x14ac:dyDescent="0.15">
      <c r="A207" s="7">
        <f t="shared" si="31"/>
        <v>10000</v>
      </c>
      <c r="B207" s="7">
        <f t="shared" si="32"/>
        <v>100</v>
      </c>
      <c r="E207">
        <f t="shared" si="39"/>
        <v>5644.1507958276616</v>
      </c>
      <c r="F207">
        <f t="shared" si="33"/>
        <v>1.0310671683355026</v>
      </c>
      <c r="G207">
        <f t="shared" si="34"/>
        <v>-1.7534778288493909</v>
      </c>
      <c r="H207">
        <f t="shared" si="35"/>
        <v>0.2491834198850402</v>
      </c>
      <c r="I207">
        <f t="shared" si="36"/>
        <v>-0.42377219981764536</v>
      </c>
      <c r="K207">
        <f t="shared" si="37"/>
        <v>2.0341543702201572</v>
      </c>
      <c r="L207">
        <f t="shared" si="38"/>
        <v>-1.0392376748072123</v>
      </c>
      <c r="M207">
        <f t="shared" si="30"/>
        <v>-1</v>
      </c>
    </row>
    <row r="208" spans="1:13" x14ac:dyDescent="0.15">
      <c r="A208" s="7">
        <f t="shared" si="31"/>
        <v>10000</v>
      </c>
      <c r="B208" s="7">
        <f t="shared" si="32"/>
        <v>100</v>
      </c>
      <c r="E208">
        <f t="shared" si="39"/>
        <v>6095.6828594938752</v>
      </c>
      <c r="F208">
        <f t="shared" si="33"/>
        <v>1.02663628191656</v>
      </c>
      <c r="G208">
        <f t="shared" si="34"/>
        <v>-1.6236632711942169</v>
      </c>
      <c r="H208">
        <f t="shared" si="35"/>
        <v>0.2782012750762734</v>
      </c>
      <c r="I208">
        <f t="shared" si="36"/>
        <v>-0.43998561155220955</v>
      </c>
      <c r="K208">
        <f t="shared" si="37"/>
        <v>1.9210061097176561</v>
      </c>
      <c r="L208">
        <f t="shared" si="38"/>
        <v>-1.0069674294212505</v>
      </c>
      <c r="M208">
        <f t="shared" si="30"/>
        <v>-1</v>
      </c>
    </row>
    <row r="209" spans="1:13" x14ac:dyDescent="0.15">
      <c r="A209" s="7">
        <f t="shared" si="31"/>
        <v>10000</v>
      </c>
      <c r="B209" s="7">
        <f t="shared" si="32"/>
        <v>100</v>
      </c>
      <c r="E209">
        <f t="shared" si="39"/>
        <v>6583.3374882533853</v>
      </c>
      <c r="F209">
        <f t="shared" si="33"/>
        <v>1.022837195086332</v>
      </c>
      <c r="G209">
        <f t="shared" si="34"/>
        <v>-1.5034496253840564</v>
      </c>
      <c r="H209">
        <f t="shared" si="35"/>
        <v>0.30933605158978394</v>
      </c>
      <c r="I209">
        <f t="shared" si="36"/>
        <v>-0.45468738633540773</v>
      </c>
      <c r="K209">
        <f t="shared" si="37"/>
        <v>1.8183939902341117</v>
      </c>
      <c r="L209">
        <f t="shared" si="38"/>
        <v>-0.97339617869376149</v>
      </c>
      <c r="M209">
        <f t="shared" si="30"/>
        <v>-1</v>
      </c>
    </row>
    <row r="210" spans="1:13" x14ac:dyDescent="0.15">
      <c r="A210" s="7">
        <f t="shared" si="31"/>
        <v>10000</v>
      </c>
      <c r="B210" s="7">
        <f t="shared" si="32"/>
        <v>100</v>
      </c>
      <c r="E210">
        <f t="shared" si="39"/>
        <v>7110.0044873136567</v>
      </c>
      <c r="F210">
        <f t="shared" si="33"/>
        <v>1.0195798582459328</v>
      </c>
      <c r="G210">
        <f t="shared" si="34"/>
        <v>-1.3921287998954754</v>
      </c>
      <c r="H210">
        <f t="shared" si="35"/>
        <v>0.34242061027306298</v>
      </c>
      <c r="I210">
        <f t="shared" si="36"/>
        <v>-0.46753924117234991</v>
      </c>
      <c r="K210">
        <f t="shared" si="37"/>
        <v>1.7255624250774624</v>
      </c>
      <c r="L210">
        <f t="shared" si="38"/>
        <v>-0.93866183992377683</v>
      </c>
      <c r="M210">
        <f t="shared" si="30"/>
        <v>-1</v>
      </c>
    </row>
    <row r="211" spans="1:13" x14ac:dyDescent="0.15">
      <c r="A211" s="7">
        <f t="shared" si="31"/>
        <v>10000</v>
      </c>
      <c r="B211" s="7">
        <f t="shared" si="32"/>
        <v>100</v>
      </c>
      <c r="E211">
        <f t="shared" si="39"/>
        <v>7678.8048462987499</v>
      </c>
      <c r="F211">
        <f t="shared" si="33"/>
        <v>1.0167870462168678</v>
      </c>
      <c r="G211">
        <f t="shared" si="34"/>
        <v>-1.2890445184512522</v>
      </c>
      <c r="H211">
        <f t="shared" si="35"/>
        <v>0.37721765506611654</v>
      </c>
      <c r="I211">
        <f t="shared" si="36"/>
        <v>-0.47822240884676037</v>
      </c>
      <c r="K211">
        <f t="shared" si="37"/>
        <v>1.6417952576078552</v>
      </c>
      <c r="L211">
        <f t="shared" si="38"/>
        <v>-0.90292745054190005</v>
      </c>
      <c r="M211">
        <f t="shared" si="30"/>
        <v>-1</v>
      </c>
    </row>
    <row r="212" spans="1:13" x14ac:dyDescent="0.15">
      <c r="A212" s="7">
        <f t="shared" si="31"/>
        <v>10000</v>
      </c>
      <c r="B212" s="7">
        <f t="shared" si="32"/>
        <v>100</v>
      </c>
      <c r="E212">
        <f t="shared" si="39"/>
        <v>8293.1092340026498</v>
      </c>
      <c r="F212">
        <f t="shared" si="33"/>
        <v>1.0143925345625744</v>
      </c>
      <c r="G212">
        <f t="shared" si="34"/>
        <v>-1.1935886128158744</v>
      </c>
      <c r="H212">
        <f t="shared" si="35"/>
        <v>0.41342253053528921</v>
      </c>
      <c r="I212">
        <f t="shared" si="36"/>
        <v>-0.48645510284756999</v>
      </c>
      <c r="K212">
        <f t="shared" si="37"/>
        <v>1.5664118203141877</v>
      </c>
      <c r="L212">
        <f t="shared" si="38"/>
        <v>-0.8663790135117122</v>
      </c>
      <c r="M212">
        <f t="shared" si="30"/>
        <v>-1</v>
      </c>
    </row>
    <row r="213" spans="1:13" x14ac:dyDescent="0.15">
      <c r="A213" s="7">
        <f t="shared" si="31"/>
        <v>10000</v>
      </c>
      <c r="B213" s="7">
        <f t="shared" si="32"/>
        <v>100</v>
      </c>
      <c r="E213">
        <f t="shared" si="39"/>
        <v>8956.5579727228633</v>
      </c>
      <c r="F213">
        <f t="shared" si="33"/>
        <v>1.0123395345244726</v>
      </c>
      <c r="G213">
        <f t="shared" si="34"/>
        <v>-1.1051975632485356</v>
      </c>
      <c r="H213">
        <f t="shared" si="35"/>
        <v>0.45067119044396259</v>
      </c>
      <c r="I213">
        <f t="shared" si="36"/>
        <v>-0.49200953288754867</v>
      </c>
      <c r="K213">
        <f t="shared" si="37"/>
        <v>1.4987638196099233</v>
      </c>
      <c r="L213">
        <f t="shared" si="38"/>
        <v>-0.82922198860382346</v>
      </c>
      <c r="M213">
        <f t="shared" si="30"/>
        <v>-1</v>
      </c>
    </row>
    <row r="214" spans="1:13" x14ac:dyDescent="0.15">
      <c r="A214" s="7">
        <f t="shared" si="31"/>
        <v>10000</v>
      </c>
      <c r="B214" s="7">
        <f t="shared" si="32"/>
        <v>100</v>
      </c>
      <c r="E214">
        <f t="shared" si="39"/>
        <v>9673.0826105406923</v>
      </c>
      <c r="F214">
        <f t="shared" si="33"/>
        <v>1.0105793500894311</v>
      </c>
      <c r="G214">
        <f t="shared" si="34"/>
        <v>-1.0233492738089767</v>
      </c>
      <c r="H214">
        <f t="shared" si="35"/>
        <v>0.48855321969439375</v>
      </c>
      <c r="I214">
        <f t="shared" si="36"/>
        <v>-0.49472669567911842</v>
      </c>
      <c r="K214">
        <f t="shared" si="37"/>
        <v>1.4382330683976561</v>
      </c>
      <c r="L214">
        <f t="shared" si="38"/>
        <v>-0.79167653314016662</v>
      </c>
      <c r="M214">
        <f t="shared" si="30"/>
        <v>-1</v>
      </c>
    </row>
    <row r="215" spans="1:13" x14ac:dyDescent="0.15">
      <c r="A215" s="7">
        <f t="shared" si="31"/>
        <v>10000</v>
      </c>
      <c r="B215" s="7">
        <f t="shared" si="32"/>
        <v>100</v>
      </c>
      <c r="E215">
        <f t="shared" si="39"/>
        <v>10446.929219383948</v>
      </c>
      <c r="F215">
        <f t="shared" si="33"/>
        <v>1.0090702258015178</v>
      </c>
      <c r="G215">
        <f t="shared" si="34"/>
        <v>-0.94756006952285965</v>
      </c>
      <c r="H215">
        <f t="shared" si="35"/>
        <v>0.52662909785284961</v>
      </c>
      <c r="I215">
        <f t="shared" si="36"/>
        <v>-0.49452723092472051</v>
      </c>
      <c r="K215">
        <f t="shared" si="37"/>
        <v>1.3842300408361656</v>
      </c>
      <c r="L215">
        <f t="shared" si="38"/>
        <v>-0.75397173320869471</v>
      </c>
      <c r="M215">
        <f t="shared" si="30"/>
        <v>-1</v>
      </c>
    </row>
    <row r="216" spans="1:13" x14ac:dyDescent="0.15">
      <c r="A216" s="7">
        <f t="shared" si="31"/>
        <v>10000</v>
      </c>
      <c r="B216" s="7">
        <f t="shared" si="32"/>
        <v>100</v>
      </c>
      <c r="E216">
        <f t="shared" si="39"/>
        <v>11282.683556934664</v>
      </c>
      <c r="F216">
        <f t="shared" si="33"/>
        <v>1.0077763583286197</v>
      </c>
      <c r="G216">
        <f t="shared" si="34"/>
        <v>-0.87738190247149039</v>
      </c>
      <c r="H216">
        <f t="shared" si="35"/>
        <v>0.56445025036856777</v>
      </c>
      <c r="I216">
        <f t="shared" si="36"/>
        <v>-0.49141699983935705</v>
      </c>
      <c r="K216">
        <f t="shared" si="37"/>
        <v>1.3361931713605584</v>
      </c>
      <c r="L216">
        <f t="shared" si="38"/>
        <v>-0.71633918690419196</v>
      </c>
      <c r="M216">
        <f t="shared" si="30"/>
        <v>-1</v>
      </c>
    </row>
    <row r="217" spans="1:13" x14ac:dyDescent="0.15">
      <c r="A217" s="7">
        <f t="shared" si="31"/>
        <v>10000</v>
      </c>
      <c r="B217" s="7">
        <f t="shared" si="32"/>
        <v>100</v>
      </c>
      <c r="E217">
        <f t="shared" si="39"/>
        <v>12185.298241489438</v>
      </c>
      <c r="F217">
        <f t="shared" si="33"/>
        <v>1.0066670485860063</v>
      </c>
      <c r="G217">
        <f t="shared" si="34"/>
        <v>-0.81239975410986576</v>
      </c>
      <c r="H217">
        <f t="shared" si="35"/>
        <v>0.60157998605251639</v>
      </c>
      <c r="I217">
        <f t="shared" si="36"/>
        <v>-0.48548666953284692</v>
      </c>
      <c r="K217">
        <f t="shared" si="37"/>
        <v>1.2935887705088627</v>
      </c>
      <c r="L217">
        <f t="shared" si="38"/>
        <v>-0.67900638256519619</v>
      </c>
      <c r="M217">
        <f t="shared" si="30"/>
        <v>-1</v>
      </c>
    </row>
    <row r="218" spans="1:13" x14ac:dyDescent="0.15">
      <c r="A218" s="7">
        <f t="shared" si="31"/>
        <v>10000</v>
      </c>
      <c r="B218" s="7">
        <f t="shared" si="32"/>
        <v>100</v>
      </c>
      <c r="E218">
        <f t="shared" si="39"/>
        <v>13160.122100808594</v>
      </c>
      <c r="F218">
        <f t="shared" si="33"/>
        <v>1.0057159744850677</v>
      </c>
      <c r="G218">
        <f t="shared" si="34"/>
        <v>-0.75222922148596516</v>
      </c>
      <c r="H218">
        <f t="shared" si="35"/>
        <v>0.63761327319299466</v>
      </c>
      <c r="I218">
        <f t="shared" si="36"/>
        <v>-0.47690535724925559</v>
      </c>
      <c r="K218">
        <f t="shared" si="37"/>
        <v>1.2559113913775251</v>
      </c>
      <c r="L218">
        <f t="shared" si="38"/>
        <v>-0.64219034118263496</v>
      </c>
      <c r="M218">
        <f t="shared" si="30"/>
        <v>-1</v>
      </c>
    </row>
    <row r="219" spans="1:13" x14ac:dyDescent="0.15">
      <c r="A219" s="7">
        <f t="shared" si="31"/>
        <v>10000</v>
      </c>
      <c r="B219" s="7">
        <f t="shared" si="32"/>
        <v>100</v>
      </c>
      <c r="E219">
        <f t="shared" si="39"/>
        <v>14212.931868873282</v>
      </c>
      <c r="F219">
        <f t="shared" si="33"/>
        <v>1.0049005671871156</v>
      </c>
      <c r="G219">
        <f t="shared" si="34"/>
        <v>-0.69651427549311562</v>
      </c>
      <c r="H219">
        <f t="shared" si="35"/>
        <v>0.6721934978784524</v>
      </c>
      <c r="I219">
        <f t="shared" si="36"/>
        <v>-0.46590914808272227</v>
      </c>
      <c r="K219">
        <f t="shared" si="37"/>
        <v>1.2226844588440169</v>
      </c>
      <c r="L219">
        <f t="shared" si="38"/>
        <v>-0.60609195782490244</v>
      </c>
      <c r="M219">
        <f t="shared" si="30"/>
        <v>-1</v>
      </c>
    </row>
    <row r="220" spans="1:13" x14ac:dyDescent="0.15">
      <c r="A220" s="7">
        <f t="shared" si="31"/>
        <v>10000</v>
      </c>
      <c r="B220" s="7">
        <f t="shared" si="32"/>
        <v>100</v>
      </c>
      <c r="E220">
        <f t="shared" si="39"/>
        <v>15349.966418383145</v>
      </c>
      <c r="F220">
        <f t="shared" si="33"/>
        <v>1.0042014761611018</v>
      </c>
      <c r="G220">
        <f t="shared" si="34"/>
        <v>-0.64492517980548403</v>
      </c>
      <c r="H220">
        <f t="shared" si="35"/>
        <v>0.70502482966433377</v>
      </c>
      <c r="I220">
        <f t="shared" si="36"/>
        <v>-0.45278589589093232</v>
      </c>
      <c r="K220">
        <f t="shared" si="37"/>
        <v>1.1934609722447029</v>
      </c>
      <c r="L220">
        <f t="shared" si="38"/>
        <v>-0.57089138901737957</v>
      </c>
      <c r="M220">
        <f t="shared" si="30"/>
        <v>-1</v>
      </c>
    </row>
    <row r="221" spans="1:13" x14ac:dyDescent="0.15">
      <c r="A221" s="7">
        <f t="shared" si="31"/>
        <v>10000</v>
      </c>
      <c r="B221" s="7">
        <f t="shared" si="32"/>
        <v>100</v>
      </c>
      <c r="E221">
        <f t="shared" si="39"/>
        <v>16577.963731853797</v>
      </c>
      <c r="F221">
        <f t="shared" si="33"/>
        <v>1.0036021104241732</v>
      </c>
      <c r="G221">
        <f t="shared" si="34"/>
        <v>-0.59715655970074766</v>
      </c>
      <c r="H221">
        <f t="shared" si="35"/>
        <v>0.73587947757592842</v>
      </c>
      <c r="I221">
        <f t="shared" si="36"/>
        <v>-0.43785804415845364</v>
      </c>
      <c r="K221">
        <f t="shared" si="37"/>
        <v>1.1678241104042539</v>
      </c>
      <c r="L221">
        <f t="shared" si="38"/>
        <v>-0.53674470876242952</v>
      </c>
      <c r="M221">
        <f t="shared" si="30"/>
        <v>-1</v>
      </c>
    </row>
    <row r="222" spans="1:13" x14ac:dyDescent="0.15">
      <c r="A222" s="7">
        <f t="shared" si="31"/>
        <v>10000</v>
      </c>
      <c r="B222" s="7">
        <f t="shared" si="32"/>
        <v>100</v>
      </c>
      <c r="E222">
        <f t="shared" si="39"/>
        <v>17904.200830402104</v>
      </c>
      <c r="F222">
        <f t="shared" si="33"/>
        <v>1.0030882451318746</v>
      </c>
      <c r="G222">
        <f t="shared" si="34"/>
        <v>-0.55292561054591782</v>
      </c>
      <c r="H222">
        <f t="shared" si="35"/>
        <v>0.76459980953072104</v>
      </c>
      <c r="I222">
        <f t="shared" si="36"/>
        <v>-0.42146522856768787</v>
      </c>
      <c r="K222">
        <f t="shared" si="37"/>
        <v>1.1453876017834834</v>
      </c>
      <c r="L222">
        <f t="shared" si="38"/>
        <v>-0.50378191798755978</v>
      </c>
      <c r="M222">
        <f t="shared" si="30"/>
        <v>-1</v>
      </c>
    </row>
    <row r="223" spans="1:13" x14ac:dyDescent="0.15">
      <c r="A223" s="7">
        <f t="shared" si="31"/>
        <v>10000</v>
      </c>
      <c r="B223" s="7">
        <f t="shared" si="32"/>
        <v>100</v>
      </c>
      <c r="E223">
        <f t="shared" si="39"/>
        <v>19336.536896834274</v>
      </c>
      <c r="F223">
        <f t="shared" si="33"/>
        <v>1.0026476842209657</v>
      </c>
      <c r="G223">
        <f t="shared" si="34"/>
        <v>-0.5119704362986871</v>
      </c>
      <c r="H223">
        <f t="shared" si="35"/>
        <v>0.7910958991472421</v>
      </c>
      <c r="I223">
        <f t="shared" si="36"/>
        <v>-0.40394818540393396</v>
      </c>
      <c r="K223">
        <f t="shared" si="37"/>
        <v>1.1257957658108035</v>
      </c>
      <c r="L223">
        <f t="shared" si="38"/>
        <v>-0.47210626302918202</v>
      </c>
      <c r="M223">
        <f t="shared" si="30"/>
        <v>-1</v>
      </c>
    </row>
    <row r="224" spans="1:13" x14ac:dyDescent="0.15">
      <c r="A224" s="7">
        <f t="shared" si="31"/>
        <v>10000</v>
      </c>
      <c r="B224" s="7">
        <f t="shared" si="32"/>
        <v>100</v>
      </c>
      <c r="E224">
        <f t="shared" si="39"/>
        <v>20883.459848581017</v>
      </c>
      <c r="F224">
        <f t="shared" si="33"/>
        <v>1.0022699711273169</v>
      </c>
      <c r="G224">
        <f t="shared" si="34"/>
        <v>-0.47404850894761752</v>
      </c>
      <c r="H224">
        <f t="shared" si="35"/>
        <v>0.81533946876777341</v>
      </c>
      <c r="I224">
        <f t="shared" si="36"/>
        <v>-0.38563507896058447</v>
      </c>
      <c r="K224">
        <f t="shared" si="37"/>
        <v>1.1087231772895396</v>
      </c>
      <c r="L224">
        <f t="shared" si="38"/>
        <v>-0.4417947154642296</v>
      </c>
      <c r="M224">
        <f t="shared" si="30"/>
        <v>-1</v>
      </c>
    </row>
    <row r="225" spans="1:13" x14ac:dyDescent="0.15">
      <c r="A225" s="7">
        <f t="shared" si="31"/>
        <v>10000</v>
      </c>
      <c r="B225" s="7">
        <f t="shared" si="32"/>
        <v>100</v>
      </c>
      <c r="E225">
        <f t="shared" si="39"/>
        <v>22554.136636467498</v>
      </c>
      <c r="F225">
        <f t="shared" si="33"/>
        <v>1.0019461407343919</v>
      </c>
      <c r="G225">
        <f t="shared" si="34"/>
        <v>-0.4389352403726991</v>
      </c>
      <c r="H225">
        <f t="shared" si="35"/>
        <v>0.83735538660409026</v>
      </c>
      <c r="I225">
        <f t="shared" si="36"/>
        <v>-0.36683088337167813</v>
      </c>
      <c r="K225">
        <f t="shared" si="37"/>
        <v>1.0938739480276423</v>
      </c>
      <c r="L225">
        <f t="shared" si="38"/>
        <v>-0.41289939752971866</v>
      </c>
      <c r="M225">
        <f t="shared" si="30"/>
        <v>-1</v>
      </c>
    </row>
    <row r="226" spans="1:13" x14ac:dyDescent="0.15">
      <c r="A226" s="7">
        <f t="shared" si="31"/>
        <v>10000</v>
      </c>
      <c r="B226" s="7">
        <f t="shared" si="32"/>
        <v>100</v>
      </c>
      <c r="E226">
        <f t="shared" si="39"/>
        <v>24358.467567384898</v>
      </c>
      <c r="F226">
        <f t="shared" si="33"/>
        <v>1.0016685066805777</v>
      </c>
      <c r="G226">
        <f t="shared" si="34"/>
        <v>-0.40642265864817617</v>
      </c>
      <c r="H226">
        <f t="shared" si="35"/>
        <v>0.85721186980510333</v>
      </c>
      <c r="I226">
        <f t="shared" si="36"/>
        <v>-0.3478100038359922</v>
      </c>
      <c r="K226">
        <f t="shared" si="37"/>
        <v>1.0809806541924563</v>
      </c>
      <c r="L226">
        <f t="shared" si="38"/>
        <v>-0.38544970590026922</v>
      </c>
      <c r="M226">
        <f t="shared" si="30"/>
        <v>-1</v>
      </c>
    </row>
    <row r="227" spans="1:13" x14ac:dyDescent="0.15">
      <c r="A227" s="7">
        <f t="shared" si="31"/>
        <v>10000</v>
      </c>
      <c r="B227" s="7">
        <f t="shared" si="32"/>
        <v>100</v>
      </c>
      <c r="E227">
        <f t="shared" si="39"/>
        <v>26307.144972775692</v>
      </c>
      <c r="F227">
        <f t="shared" si="33"/>
        <v>1.0014304789885713</v>
      </c>
      <c r="G227">
        <f t="shared" si="34"/>
        <v>-0.37631818132853817</v>
      </c>
      <c r="H227">
        <f t="shared" si="35"/>
        <v>0.87501039632885702</v>
      </c>
      <c r="I227">
        <f t="shared" si="36"/>
        <v>-0.32881196238665383</v>
      </c>
      <c r="K227">
        <f t="shared" si="37"/>
        <v>1.0698029621597136</v>
      </c>
      <c r="L227">
        <f t="shared" si="38"/>
        <v>-0.35945488691293886</v>
      </c>
      <c r="M227">
        <f t="shared" si="30"/>
        <v>-1</v>
      </c>
    </row>
    <row r="228" spans="1:13" x14ac:dyDescent="0.15">
      <c r="A228" s="7">
        <f t="shared" si="31"/>
        <v>10000</v>
      </c>
      <c r="B228" s="7">
        <f t="shared" si="32"/>
        <v>100</v>
      </c>
      <c r="E228">
        <f t="shared" si="39"/>
        <v>28411.71657059775</v>
      </c>
      <c r="F228">
        <f t="shared" si="33"/>
        <v>1.0012264076965858</v>
      </c>
      <c r="G228">
        <f t="shared" si="34"/>
        <v>-0.34844347875395054</v>
      </c>
      <c r="H228">
        <f t="shared" si="35"/>
        <v>0.89087609983664284</v>
      </c>
      <c r="I228">
        <f t="shared" si="36"/>
        <v>-0.31003973225195042</v>
      </c>
      <c r="K228">
        <f t="shared" si="37"/>
        <v>1.0601260195633182</v>
      </c>
      <c r="L228">
        <f t="shared" si="38"/>
        <v>-0.33490684008027044</v>
      </c>
      <c r="M228">
        <f t="shared" si="30"/>
        <v>-1</v>
      </c>
    </row>
    <row r="229" spans="1:13" x14ac:dyDescent="0.15">
      <c r="A229" s="7">
        <f t="shared" si="31"/>
        <v>10000</v>
      </c>
      <c r="B229" s="7">
        <f t="shared" si="32"/>
        <v>100</v>
      </c>
      <c r="E229">
        <f t="shared" si="39"/>
        <v>30684.653896245571</v>
      </c>
      <c r="F229">
        <f t="shared" si="33"/>
        <v>1.0010514487860047</v>
      </c>
      <c r="G229">
        <f t="shared" si="34"/>
        <v>-0.32263342088185337</v>
      </c>
      <c r="H229">
        <f t="shared" si="35"/>
        <v>0.90494917041634171</v>
      </c>
      <c r="I229">
        <f t="shared" si="36"/>
        <v>-0.29166018083255729</v>
      </c>
      <c r="K229">
        <f t="shared" si="37"/>
        <v>1.0517586830573287</v>
      </c>
      <c r="L229">
        <f t="shared" si="38"/>
        <v>-0.31178296459085969</v>
      </c>
      <c r="M229">
        <f t="shared" si="30"/>
        <v>-1</v>
      </c>
    </row>
    <row r="230" spans="1:13" x14ac:dyDescent="0.15">
      <c r="A230" s="7">
        <f t="shared" si="31"/>
        <v>10000</v>
      </c>
      <c r="B230" s="7">
        <f t="shared" si="32"/>
        <v>100</v>
      </c>
      <c r="E230">
        <f t="shared" si="39"/>
        <v>33139.426207945216</v>
      </c>
      <c r="F230">
        <f t="shared" si="33"/>
        <v>1.0009014492276418</v>
      </c>
      <c r="G230">
        <f t="shared" si="34"/>
        <v>-0.2987351015964097</v>
      </c>
      <c r="H230">
        <f t="shared" si="35"/>
        <v>0.91737755142377608</v>
      </c>
      <c r="I230">
        <f t="shared" si="36"/>
        <v>-0.27380605377115164</v>
      </c>
      <c r="K230">
        <f t="shared" si="37"/>
        <v>1.0445316519817918</v>
      </c>
      <c r="L230">
        <f t="shared" si="38"/>
        <v>-0.29004890707528841</v>
      </c>
      <c r="M230">
        <f t="shared" si="30"/>
        <v>-1</v>
      </c>
    </row>
    <row r="231" spans="1:13" x14ac:dyDescent="0.15">
      <c r="A231" s="7">
        <f t="shared" si="31"/>
        <v>10000</v>
      </c>
      <c r="B231" s="7">
        <f t="shared" si="32"/>
        <v>100</v>
      </c>
      <c r="E231">
        <f t="shared" si="39"/>
        <v>35790.580304580835</v>
      </c>
      <c r="F231">
        <f t="shared" si="33"/>
        <v>1.0007728484213247</v>
      </c>
      <c r="G231">
        <f t="shared" si="34"/>
        <v>-0.27660693486690346</v>
      </c>
      <c r="H231">
        <f t="shared" si="35"/>
        <v>0.92831103306468732</v>
      </c>
      <c r="I231">
        <f t="shared" si="36"/>
        <v>-0.2565789728050743</v>
      </c>
      <c r="K231">
        <f t="shared" si="37"/>
        <v>1.0382955699384426</v>
      </c>
      <c r="L231">
        <f t="shared" si="38"/>
        <v>-0.26966111180879587</v>
      </c>
      <c r="M231">
        <f t="shared" si="30"/>
        <v>-1</v>
      </c>
    </row>
    <row r="232" spans="1:13" x14ac:dyDescent="0.15">
      <c r="A232" s="7">
        <f t="shared" si="31"/>
        <v>10000</v>
      </c>
      <c r="B232" s="7">
        <f t="shared" si="32"/>
        <v>100</v>
      </c>
      <c r="E232">
        <f t="shared" si="39"/>
        <v>38653.826728947308</v>
      </c>
      <c r="F232">
        <f t="shared" si="33"/>
        <v>1.0006625936917357</v>
      </c>
      <c r="G232">
        <f t="shared" si="34"/>
        <v>-0.2561178175204295</v>
      </c>
      <c r="H232">
        <f t="shared" si="35"/>
        <v>0.93789670521392265</v>
      </c>
      <c r="I232">
        <f t="shared" si="36"/>
        <v>-0.24005299959577711</v>
      </c>
      <c r="K232">
        <f t="shared" si="37"/>
        <v>1.0329191463349392</v>
      </c>
      <c r="L232">
        <f t="shared" si="38"/>
        <v>-0.25056911259080406</v>
      </c>
      <c r="M232">
        <f t="shared" si="30"/>
        <v>-1</v>
      </c>
    </row>
    <row r="233" spans="1:13" x14ac:dyDescent="0.15">
      <c r="A233" s="7">
        <f t="shared" si="31"/>
        <v>10000</v>
      </c>
      <c r="B233" s="7">
        <f t="shared" si="32"/>
        <v>100</v>
      </c>
      <c r="E233">
        <f t="shared" si="39"/>
        <v>41746.132867263092</v>
      </c>
      <c r="F233">
        <f t="shared" si="33"/>
        <v>1.0005680678364102</v>
      </c>
      <c r="G233">
        <f t="shared" si="34"/>
        <v>-0.23714635376393861</v>
      </c>
      <c r="H233">
        <f t="shared" si="35"/>
        <v>0.94627564334291225</v>
      </c>
      <c r="I233">
        <f t="shared" si="36"/>
        <v>-0.22427841312150143</v>
      </c>
      <c r="K233">
        <f t="shared" si="37"/>
        <v>1.0282873389658254</v>
      </c>
      <c r="L233">
        <f t="shared" si="38"/>
        <v>-0.23271753668243469</v>
      </c>
      <c r="M233">
        <f t="shared" si="30"/>
        <v>-1</v>
      </c>
    </row>
    <row r="234" spans="1:13" x14ac:dyDescent="0.15">
      <c r="A234" s="7">
        <f t="shared" si="31"/>
        <v>10000</v>
      </c>
      <c r="B234" s="7">
        <f t="shared" si="32"/>
        <v>100</v>
      </c>
      <c r="E234">
        <f t="shared" si="39"/>
        <v>45085.823496644145</v>
      </c>
      <c r="F234">
        <f t="shared" si="33"/>
        <v>1.0004870270073987</v>
      </c>
      <c r="G234">
        <f t="shared" si="34"/>
        <v>-0.21958013693674999</v>
      </c>
      <c r="H234">
        <f t="shared" si="35"/>
        <v>0.95358065424026128</v>
      </c>
      <c r="I234">
        <f t="shared" si="36"/>
        <v>-0.20928544297532786</v>
      </c>
      <c r="K234">
        <f t="shared" si="37"/>
        <v>1.0242996279152234</v>
      </c>
      <c r="L234">
        <f t="shared" si="38"/>
        <v>-0.21604781484903032</v>
      </c>
      <c r="M234">
        <f t="shared" si="30"/>
        <v>-1</v>
      </c>
    </row>
    <row r="235" spans="1:13" x14ac:dyDescent="0.15">
      <c r="A235" s="7">
        <f t="shared" si="31"/>
        <v>10000</v>
      </c>
      <c r="B235" s="7">
        <f t="shared" si="32"/>
        <v>100</v>
      </c>
      <c r="E235">
        <f t="shared" si="39"/>
        <v>48692.689376375682</v>
      </c>
      <c r="F235">
        <f t="shared" si="33"/>
        <v>1.0004175474530201</v>
      </c>
      <c r="G235">
        <f t="shared" si="34"/>
        <v>-0.20331508429801123</v>
      </c>
      <c r="H235">
        <f t="shared" si="35"/>
        <v>0.95993489215528582</v>
      </c>
      <c r="I235">
        <f t="shared" si="36"/>
        <v>-0.19508778511136565</v>
      </c>
      <c r="K235">
        <f t="shared" si="37"/>
        <v>1.0208684012912845</v>
      </c>
      <c r="L235">
        <f t="shared" si="38"/>
        <v>-0.20049960821972795</v>
      </c>
      <c r="M235">
        <f t="shared" si="30"/>
        <v>-1</v>
      </c>
    </row>
    <row r="236" spans="1:13" x14ac:dyDescent="0.15">
      <c r="A236" s="7">
        <f t="shared" si="31"/>
        <v>10000</v>
      </c>
      <c r="B236" s="7">
        <f t="shared" si="32"/>
        <v>100</v>
      </c>
      <c r="E236">
        <f t="shared" si="39"/>
        <v>52588.104526485738</v>
      </c>
      <c r="F236">
        <f t="shared" si="33"/>
        <v>1.000357979856187</v>
      </c>
      <c r="G236">
        <f t="shared" si="34"/>
        <v>-0.18825482095534196</v>
      </c>
      <c r="H236">
        <f t="shared" si="35"/>
        <v>0.96545116101099149</v>
      </c>
      <c r="I236">
        <f t="shared" si="36"/>
        <v>-0.1816857956022703</v>
      </c>
      <c r="K236">
        <f t="shared" si="37"/>
        <v>1.0179174649621054</v>
      </c>
      <c r="L236">
        <f t="shared" si="38"/>
        <v>-0.18601197336967604</v>
      </c>
      <c r="M236">
        <f t="shared" si="30"/>
        <v>-1</v>
      </c>
    </row>
    <row r="237" spans="1:13" x14ac:dyDescent="0.15">
      <c r="A237" s="7">
        <f t="shared" si="31"/>
        <v>10000</v>
      </c>
      <c r="B237" s="7">
        <f t="shared" si="32"/>
        <v>100</v>
      </c>
      <c r="E237">
        <f t="shared" si="39"/>
        <v>56795.1528886046</v>
      </c>
      <c r="F237">
        <f t="shared" si="33"/>
        <v>1.0003069101859168</v>
      </c>
      <c r="G237">
        <f t="shared" si="34"/>
        <v>-0.1743101093221591</v>
      </c>
      <c r="H237">
        <f t="shared" si="35"/>
        <v>0.97023173593755829</v>
      </c>
      <c r="I237">
        <f t="shared" si="36"/>
        <v>-0.16906931086547344</v>
      </c>
      <c r="K237">
        <f t="shared" si="37"/>
        <v>1.0153806817039601</v>
      </c>
      <c r="L237">
        <f t="shared" si="38"/>
        <v>-0.17252429298813454</v>
      </c>
      <c r="M237">
        <f t="shared" si="30"/>
        <v>-1</v>
      </c>
    </row>
    <row r="238" spans="1:13" x14ac:dyDescent="0.15">
      <c r="A238" s="7">
        <f t="shared" si="31"/>
        <v>10000</v>
      </c>
      <c r="B238" s="7">
        <f t="shared" si="32"/>
        <v>100</v>
      </c>
      <c r="E238">
        <f t="shared" si="39"/>
        <v>61338.765119692973</v>
      </c>
      <c r="F238">
        <f t="shared" si="33"/>
        <v>1.0002631261331039</v>
      </c>
      <c r="G238">
        <f t="shared" si="34"/>
        <v>-0.16139832075309057</v>
      </c>
      <c r="H238">
        <f t="shared" si="35"/>
        <v>0.97436856113057235</v>
      </c>
      <c r="I238">
        <f t="shared" si="36"/>
        <v>-0.15722008084915934</v>
      </c>
      <c r="K238">
        <f t="shared" si="37"/>
        <v>1.0132007399540759</v>
      </c>
      <c r="L238">
        <f t="shared" si="38"/>
        <v>-0.15997700193208816</v>
      </c>
      <c r="M238">
        <f t="shared" si="30"/>
        <v>-1</v>
      </c>
    </row>
    <row r="239" spans="1:13" x14ac:dyDescent="0.15">
      <c r="A239" s="7">
        <f t="shared" si="31"/>
        <v>10000</v>
      </c>
      <c r="B239" s="7">
        <f t="shared" si="32"/>
        <v>100</v>
      </c>
      <c r="E239">
        <f t="shared" si="39"/>
        <v>66245.866329268421</v>
      </c>
      <c r="F239">
        <f t="shared" si="33"/>
        <v>1.0002255883340823</v>
      </c>
      <c r="G239">
        <f t="shared" si="34"/>
        <v>-0.14944294625055923</v>
      </c>
      <c r="H239">
        <f t="shared" si="35"/>
        <v>0.97794370648528517</v>
      </c>
      <c r="I239">
        <f t="shared" si="36"/>
        <v>-0.14611382718949109</v>
      </c>
      <c r="K239">
        <f t="shared" si="37"/>
        <v>1.0113280485294118</v>
      </c>
      <c r="L239">
        <f t="shared" si="38"/>
        <v>-0.14831213844822402</v>
      </c>
      <c r="M239">
        <f t="shared" si="30"/>
        <v>-1</v>
      </c>
    </row>
    <row r="240" spans="1:13" x14ac:dyDescent="0.15">
      <c r="A240" s="7">
        <f t="shared" si="31"/>
        <v>10000</v>
      </c>
      <c r="B240" s="7">
        <f t="shared" si="32"/>
        <v>100</v>
      </c>
      <c r="E240">
        <f t="shared" si="39"/>
        <v>71545.535635609893</v>
      </c>
      <c r="F240">
        <f t="shared" si="33"/>
        <v>1.0001934056990878</v>
      </c>
      <c r="G240">
        <f t="shared" si="34"/>
        <v>-0.1383731433621784</v>
      </c>
      <c r="H240">
        <f t="shared" si="35"/>
        <v>0.98102998980759715</v>
      </c>
      <c r="I240">
        <f t="shared" si="36"/>
        <v>-0.1357219540228437</v>
      </c>
      <c r="K240">
        <f t="shared" si="37"/>
        <v>1.0097197510239513</v>
      </c>
      <c r="L240">
        <f t="shared" si="38"/>
        <v>-0.13747374874561</v>
      </c>
      <c r="M240">
        <f t="shared" si="30"/>
        <v>-1</v>
      </c>
    </row>
    <row r="241" spans="1:13" x14ac:dyDescent="0.15">
      <c r="A241" s="7">
        <f t="shared" si="31"/>
        <v>10000</v>
      </c>
      <c r="B241" s="7">
        <f t="shared" si="32"/>
        <v>100</v>
      </c>
      <c r="E241">
        <f t="shared" si="39"/>
        <v>77269.178486458695</v>
      </c>
      <c r="F241">
        <f t="shared" si="33"/>
        <v>1.0001658142601084</v>
      </c>
      <c r="G241">
        <f t="shared" si="34"/>
        <v>-0.12812331659911391</v>
      </c>
      <c r="H241">
        <f t="shared" si="35"/>
        <v>0.98369169312284999</v>
      </c>
      <c r="I241">
        <f t="shared" si="36"/>
        <v>-0.12601294749024514</v>
      </c>
      <c r="K241">
        <f t="shared" si="37"/>
        <v>1.0083388519098837</v>
      </c>
      <c r="L241">
        <f t="shared" si="38"/>
        <v>-0.12740817058258591</v>
      </c>
      <c r="M241">
        <f t="shared" si="30"/>
        <v>-1</v>
      </c>
    </row>
    <row r="242" spans="1:13" x14ac:dyDescent="0.15">
      <c r="A242" s="7">
        <f t="shared" si="31"/>
        <v>10000</v>
      </c>
      <c r="B242" s="7">
        <f t="shared" si="32"/>
        <v>100</v>
      </c>
      <c r="E242">
        <f t="shared" si="39"/>
        <v>83450.7127653754</v>
      </c>
      <c r="F242">
        <f t="shared" si="33"/>
        <v>1.0001421590361184</v>
      </c>
      <c r="G242">
        <f t="shared" si="34"/>
        <v>-0.11863272890107655</v>
      </c>
      <c r="H242">
        <f t="shared" si="35"/>
        <v>0.98598532004101569</v>
      </c>
      <c r="I242">
        <f t="shared" si="36"/>
        <v>-0.11695350317558491</v>
      </c>
      <c r="K242">
        <f t="shared" si="37"/>
        <v>1.0071534454331896</v>
      </c>
      <c r="L242">
        <f t="shared" si="38"/>
        <v>-0.11806421857614216</v>
      </c>
      <c r="M242">
        <f t="shared" si="30"/>
        <v>-1</v>
      </c>
    </row>
    <row r="243" spans="1:13" x14ac:dyDescent="0.15">
      <c r="A243" s="7">
        <f t="shared" si="31"/>
        <v>10000</v>
      </c>
      <c r="B243" s="7">
        <f t="shared" si="32"/>
        <v>100</v>
      </c>
      <c r="E243">
        <f t="shared" si="39"/>
        <v>90126.769786605437</v>
      </c>
      <c r="F243">
        <f t="shared" si="33"/>
        <v>1.0001218784852881</v>
      </c>
      <c r="G243">
        <f t="shared" si="34"/>
        <v>-0.10984514185509842</v>
      </c>
      <c r="H243">
        <f t="shared" si="35"/>
        <v>0.9879603561997089</v>
      </c>
      <c r="I243">
        <f t="shared" si="36"/>
        <v>-0.10850942051015931</v>
      </c>
      <c r="K243">
        <f t="shared" si="37"/>
        <v>1.0061360380257274</v>
      </c>
      <c r="L243">
        <f t="shared" si="38"/>
        <v>-0.10939329088037411</v>
      </c>
      <c r="M243">
        <f t="shared" si="30"/>
        <v>-1</v>
      </c>
    </row>
    <row r="244" spans="1:13" x14ac:dyDescent="0.15">
      <c r="A244" s="7">
        <f t="shared" si="31"/>
        <v>10000</v>
      </c>
      <c r="B244" s="7">
        <f t="shared" si="32"/>
        <v>100</v>
      </c>
      <c r="E244">
        <f t="shared" si="39"/>
        <v>97336.911369533875</v>
      </c>
      <c r="F244">
        <f t="shared" si="33"/>
        <v>1.0001044911751489</v>
      </c>
      <c r="G244">
        <f t="shared" si="34"/>
        <v>-0.10170848254366481</v>
      </c>
      <c r="H244">
        <f t="shared" si="35"/>
        <v>0.98966000672796117</v>
      </c>
      <c r="I244">
        <f t="shared" si="36"/>
        <v>-0.10064630086820193</v>
      </c>
      <c r="K244">
        <f t="shared" si="37"/>
        <v>1.0052629549973671</v>
      </c>
      <c r="L244">
        <f t="shared" si="38"/>
        <v>-0.10134941392412961</v>
      </c>
      <c r="M244">
        <f t="shared" si="30"/>
        <v>-1</v>
      </c>
    </row>
    <row r="245" spans="1:13" x14ac:dyDescent="0.15">
      <c r="A245" s="7">
        <f t="shared" si="31"/>
        <v>10000</v>
      </c>
      <c r="B245" s="7">
        <f t="shared" si="32"/>
        <v>100</v>
      </c>
      <c r="E245">
        <f t="shared" si="39"/>
        <v>105123.8642790966</v>
      </c>
      <c r="F245">
        <f t="shared" si="33"/>
        <v>1.0000895843543232</v>
      </c>
      <c r="G245">
        <f t="shared" si="34"/>
        <v>-9.4174535054008052E-2</v>
      </c>
      <c r="H245">
        <f t="shared" si="35"/>
        <v>0.99112189384781446</v>
      </c>
      <c r="I245">
        <f t="shared" si="36"/>
        <v>-9.3330082619775434E-2</v>
      </c>
      <c r="K245">
        <f t="shared" si="37"/>
        <v>1.0045138225961063</v>
      </c>
      <c r="L245">
        <f t="shared" si="38"/>
        <v>-9.3889239170853234E-2</v>
      </c>
      <c r="M245">
        <f t="shared" si="30"/>
        <v>-1</v>
      </c>
    </row>
    <row r="246" spans="1:13" x14ac:dyDescent="0.15">
      <c r="A246" s="7">
        <f t="shared" si="31"/>
        <v>10000</v>
      </c>
      <c r="B246" s="7">
        <f t="shared" si="32"/>
        <v>100</v>
      </c>
      <c r="E246">
        <f t="shared" si="39"/>
        <v>113533.77342142434</v>
      </c>
      <c r="F246">
        <f t="shared" si="33"/>
        <v>1.0000768041545678</v>
      </c>
      <c r="G246">
        <f t="shared" si="34"/>
        <v>-8.7198654825264274E-2</v>
      </c>
      <c r="H246">
        <f t="shared" si="35"/>
        <v>0.99237870460531818</v>
      </c>
      <c r="I246">
        <f t="shared" si="36"/>
        <v>-8.6527442451757614E-2</v>
      </c>
      <c r="K246">
        <f t="shared" si="37"/>
        <v>1.0038711170321364</v>
      </c>
      <c r="L246">
        <f t="shared" si="38"/>
        <v>-8.6972003428223643E-2</v>
      </c>
      <c r="M246">
        <f t="shared" si="30"/>
        <v>-1</v>
      </c>
    </row>
    <row r="247" spans="1:13" x14ac:dyDescent="0.15">
      <c r="A247" s="7">
        <f t="shared" si="31"/>
        <v>10000</v>
      </c>
      <c r="B247" s="7">
        <f t="shared" si="32"/>
        <v>100</v>
      </c>
      <c r="E247">
        <f t="shared" si="39"/>
        <v>122616.4752951383</v>
      </c>
      <c r="F247">
        <f t="shared" si="33"/>
        <v>1.0000658471905592</v>
      </c>
      <c r="G247">
        <f t="shared" si="34"/>
        <v>-8.0739504144541938E-2</v>
      </c>
      <c r="H247">
        <f t="shared" si="35"/>
        <v>0.9934587837361768</v>
      </c>
      <c r="I247">
        <f t="shared" si="36"/>
        <v>-8.0206088241322207E-2</v>
      </c>
      <c r="K247">
        <f t="shared" si="37"/>
        <v>1.0033197726779222</v>
      </c>
      <c r="L247">
        <f t="shared" si="38"/>
        <v>-8.0559462112299071E-2</v>
      </c>
      <c r="M247">
        <f t="shared" si="30"/>
        <v>-1</v>
      </c>
    </row>
    <row r="248" spans="1:13" x14ac:dyDescent="0.15">
      <c r="A248" s="7">
        <f t="shared" si="31"/>
        <v>10000</v>
      </c>
      <c r="B248" s="7">
        <f t="shared" si="32"/>
        <v>100</v>
      </c>
      <c r="E248">
        <f t="shared" si="39"/>
        <v>132425.79331874938</v>
      </c>
      <c r="F248">
        <f t="shared" si="33"/>
        <v>1.000056453358031</v>
      </c>
      <c r="G248">
        <f t="shared" si="34"/>
        <v>-7.4758807227492854E-2</v>
      </c>
      <c r="H248">
        <f t="shared" si="35"/>
        <v>0.99438667021980864</v>
      </c>
      <c r="I248">
        <f t="shared" si="36"/>
        <v>-7.4334964930161757E-2</v>
      </c>
      <c r="K248">
        <f t="shared" si="37"/>
        <v>1.0028468423249488</v>
      </c>
      <c r="L248">
        <f t="shared" si="38"/>
        <v>-7.4615803054973381E-2</v>
      </c>
      <c r="M248">
        <f t="shared" si="30"/>
        <v>-1</v>
      </c>
    </row>
    <row r="249" spans="1:13" x14ac:dyDescent="0.15">
      <c r="A249" s="7">
        <f t="shared" si="31"/>
        <v>10000</v>
      </c>
      <c r="B249" s="7">
        <f t="shared" si="32"/>
        <v>100</v>
      </c>
      <c r="E249">
        <f t="shared" si="39"/>
        <v>143019.85678424934</v>
      </c>
      <c r="F249">
        <f t="shared" si="33"/>
        <v>1.0000483996593137</v>
      </c>
      <c r="G249">
        <f t="shared" si="34"/>
        <v>-6.9221123434409337E-2</v>
      </c>
      <c r="H249">
        <f t="shared" si="35"/>
        <v>0.99518357849777916</v>
      </c>
      <c r="I249">
        <f t="shared" si="36"/>
        <v>-6.8884391346018786E-2</v>
      </c>
      <c r="K249">
        <f t="shared" si="37"/>
        <v>1.0024412030591501</v>
      </c>
      <c r="L249">
        <f t="shared" si="38"/>
        <v>-6.9107546913581883E-2</v>
      </c>
      <c r="M249">
        <f t="shared" si="30"/>
        <v>-1</v>
      </c>
    </row>
    <row r="250" spans="1:13" x14ac:dyDescent="0.15">
      <c r="A250" s="7">
        <f t="shared" si="31"/>
        <v>10000</v>
      </c>
      <c r="B250" s="7">
        <f t="shared" si="32"/>
        <v>100</v>
      </c>
      <c r="E250">
        <f t="shared" si="39"/>
        <v>154461.44532698928</v>
      </c>
      <c r="F250">
        <f t="shared" si="33"/>
        <v>1.0000414949097129</v>
      </c>
      <c r="G250">
        <f t="shared" si="34"/>
        <v>-6.4093637279847376E-2</v>
      </c>
      <c r="H250">
        <f t="shared" si="35"/>
        <v>0.99586782690778619</v>
      </c>
      <c r="I250">
        <f t="shared" si="36"/>
        <v>-6.3826142816463982E-2</v>
      </c>
      <c r="K250">
        <f t="shared" si="37"/>
        <v>1.0020933019839091</v>
      </c>
      <c r="L250">
        <f t="shared" si="38"/>
        <v>-6.4003438968519719E-2</v>
      </c>
      <c r="M250">
        <f t="shared" si="30"/>
        <v>-1</v>
      </c>
    </row>
    <row r="251" spans="1:13" x14ac:dyDescent="0.15">
      <c r="A251" s="7">
        <f t="shared" si="31"/>
        <v>10000</v>
      </c>
      <c r="B251" s="7">
        <f t="shared" si="32"/>
        <v>100</v>
      </c>
      <c r="E251">
        <f t="shared" si="39"/>
        <v>166818.36095314843</v>
      </c>
      <c r="F251">
        <f t="shared" si="33"/>
        <v>1.000035575199069</v>
      </c>
      <c r="G251">
        <f t="shared" si="34"/>
        <v>-5.9345963992899708E-2</v>
      </c>
      <c r="H251">
        <f t="shared" si="35"/>
        <v>0.99645521683612748</v>
      </c>
      <c r="I251">
        <f t="shared" si="36"/>
        <v>-5.9133491733153833E-2</v>
      </c>
      <c r="K251">
        <f t="shared" si="37"/>
        <v>1.0017949366541934</v>
      </c>
      <c r="L251">
        <f t="shared" si="38"/>
        <v>-5.9274336046801823E-2</v>
      </c>
      <c r="M251">
        <f t="shared" si="30"/>
        <v>-1</v>
      </c>
    </row>
    <row r="252" spans="1:13" x14ac:dyDescent="0.15">
      <c r="A252" s="7">
        <f t="shared" si="31"/>
        <v>10000</v>
      </c>
      <c r="B252" s="7">
        <f t="shared" si="32"/>
        <v>100</v>
      </c>
      <c r="E252">
        <f t="shared" si="39"/>
        <v>180163.82982940032</v>
      </c>
      <c r="F252">
        <f t="shared" si="33"/>
        <v>1.0000305000007654</v>
      </c>
      <c r="G252">
        <f t="shared" si="34"/>
        <v>-5.4949969477082999E-2</v>
      </c>
      <c r="H252">
        <f t="shared" si="35"/>
        <v>0.99695936659489159</v>
      </c>
      <c r="I252">
        <f t="shared" si="36"/>
        <v>-5.478121593715328E-2</v>
      </c>
      <c r="K252">
        <f t="shared" si="37"/>
        <v>1.0015390656770775</v>
      </c>
      <c r="L252">
        <f t="shared" si="38"/>
        <v>-5.4893091454813692E-2</v>
      </c>
      <c r="M252">
        <f t="shared" si="30"/>
        <v>-1</v>
      </c>
    </row>
    <row r="253" spans="1:13" x14ac:dyDescent="0.15">
      <c r="A253" s="7">
        <f t="shared" si="31"/>
        <v>10000</v>
      </c>
      <c r="B253" s="7">
        <f t="shared" si="32"/>
        <v>100</v>
      </c>
      <c r="E253">
        <f t="shared" si="39"/>
        <v>194576.93621575236</v>
      </c>
      <c r="F253">
        <f t="shared" si="33"/>
        <v>1.0000261488358249</v>
      </c>
      <c r="G253">
        <f t="shared" si="34"/>
        <v>-5.0879603603887678E-2</v>
      </c>
      <c r="H253">
        <f t="shared" si="35"/>
        <v>0.99739200421892926</v>
      </c>
      <c r="I253">
        <f t="shared" si="36"/>
        <v>-5.0745582874430768E-2</v>
      </c>
      <c r="K253">
        <f t="shared" si="37"/>
        <v>1.0013196454770574</v>
      </c>
      <c r="L253">
        <f t="shared" si="38"/>
        <v>-5.0834440112248441E-2</v>
      </c>
      <c r="M253">
        <f t="shared" si="30"/>
        <v>-1</v>
      </c>
    </row>
    <row r="254" spans="1:13" x14ac:dyDescent="0.15">
      <c r="A254" s="7">
        <f t="shared" si="31"/>
        <v>10000</v>
      </c>
      <c r="B254" s="7">
        <f t="shared" si="32"/>
        <v>100</v>
      </c>
      <c r="E254">
        <f t="shared" si="39"/>
        <v>210143.09111301255</v>
      </c>
      <c r="F254">
        <f t="shared" si="33"/>
        <v>1.000022418412903</v>
      </c>
      <c r="G254">
        <f t="shared" si="34"/>
        <v>-4.7110745852856066E-2</v>
      </c>
      <c r="H254">
        <f t="shared" si="35"/>
        <v>0.99776322335292633</v>
      </c>
      <c r="I254">
        <f t="shared" si="36"/>
        <v>-4.7004315874544678E-2</v>
      </c>
      <c r="K254">
        <f t="shared" si="37"/>
        <v>1.001131489717112</v>
      </c>
      <c r="L254">
        <f t="shared" si="38"/>
        <v>-4.7074885524484932E-2</v>
      </c>
      <c r="M254">
        <f t="shared" si="30"/>
        <v>-1</v>
      </c>
    </row>
    <row r="255" spans="1:13" x14ac:dyDescent="0.15">
      <c r="A255" s="7">
        <f t="shared" si="31"/>
        <v>10000</v>
      </c>
      <c r="B255" s="7">
        <f t="shared" si="32"/>
        <v>100</v>
      </c>
      <c r="E255">
        <f t="shared" si="39"/>
        <v>226954.53840205356</v>
      </c>
      <c r="F255">
        <f t="shared" si="33"/>
        <v>1.0000192201762923</v>
      </c>
      <c r="G255">
        <f t="shared" si="34"/>
        <v>-4.3621062384063755E-2</v>
      </c>
      <c r="H255">
        <f t="shared" si="35"/>
        <v>0.99808170623515657</v>
      </c>
      <c r="I255">
        <f t="shared" si="36"/>
        <v>-4.353654759195668E-2</v>
      </c>
      <c r="K255">
        <f t="shared" si="37"/>
        <v>1.0009701483088864</v>
      </c>
      <c r="L255">
        <f t="shared" si="38"/>
        <v>-4.3592589788799513E-2</v>
      </c>
      <c r="M255">
        <f t="shared" si="30"/>
        <v>-1</v>
      </c>
    </row>
    <row r="256" spans="1:13" x14ac:dyDescent="0.15">
      <c r="A256" s="7">
        <f t="shared" si="31"/>
        <v>10000</v>
      </c>
      <c r="B256" s="7">
        <f t="shared" si="32"/>
        <v>100</v>
      </c>
      <c r="E256">
        <f t="shared" si="39"/>
        <v>245110.90147421786</v>
      </c>
      <c r="F256">
        <f t="shared" si="33"/>
        <v>1.0000164782037249</v>
      </c>
      <c r="G256">
        <f t="shared" si="34"/>
        <v>-4.0389873696502904E-2</v>
      </c>
      <c r="H256">
        <f t="shared" si="35"/>
        <v>0.9983549175359272</v>
      </c>
      <c r="I256">
        <f t="shared" si="36"/>
        <v>-4.0322764576829227E-2</v>
      </c>
      <c r="K256">
        <f t="shared" si="37"/>
        <v>1.0008318033397021</v>
      </c>
      <c r="L256">
        <f t="shared" si="38"/>
        <v>-4.0367267480485962E-2</v>
      </c>
      <c r="M256">
        <f t="shared" si="30"/>
        <v>-1</v>
      </c>
    </row>
    <row r="257" spans="1:13" x14ac:dyDescent="0.15">
      <c r="A257" s="7">
        <f t="shared" si="31"/>
        <v>10000</v>
      </c>
      <c r="B257" s="7">
        <f t="shared" si="32"/>
        <v>100</v>
      </c>
      <c r="E257">
        <f t="shared" si="39"/>
        <v>264719.77359215531</v>
      </c>
      <c r="F257">
        <f t="shared" si="33"/>
        <v>1.0000141274040775</v>
      </c>
      <c r="G257">
        <f t="shared" si="34"/>
        <v>-3.7398032088498914E-2</v>
      </c>
      <c r="H257">
        <f t="shared" si="35"/>
        <v>0.99858927251388785</v>
      </c>
      <c r="I257">
        <f t="shared" si="36"/>
        <v>-3.7344746072387233E-2</v>
      </c>
      <c r="K257">
        <f t="shared" si="37"/>
        <v>1.0007131795933493</v>
      </c>
      <c r="L257">
        <f t="shared" si="38"/>
        <v>-3.7380083990952842E-2</v>
      </c>
      <c r="M257">
        <f t="shared" si="30"/>
        <v>-1</v>
      </c>
    </row>
    <row r="258" spans="1:13" x14ac:dyDescent="0.15">
      <c r="A258" s="7">
        <f t="shared" si="31"/>
        <v>10000</v>
      </c>
      <c r="B258" s="7">
        <f t="shared" si="32"/>
        <v>100</v>
      </c>
      <c r="E258">
        <f t="shared" si="39"/>
        <v>285897.35547952773</v>
      </c>
      <c r="F258">
        <f t="shared" si="33"/>
        <v>1.0000121119721923</v>
      </c>
      <c r="G258">
        <f t="shared" si="34"/>
        <v>-3.4627808194300315E-2</v>
      </c>
      <c r="H258">
        <f t="shared" si="35"/>
        <v>0.99879028263913339</v>
      </c>
      <c r="I258">
        <f t="shared" si="36"/>
        <v>-3.4585499434951497E-2</v>
      </c>
      <c r="K258">
        <f t="shared" si="37"/>
        <v>1.0006114676493696</v>
      </c>
      <c r="L258">
        <f t="shared" si="38"/>
        <v>-3.4613558676757916E-2</v>
      </c>
      <c r="M258">
        <f t="shared" si="30"/>
        <v>-1</v>
      </c>
    </row>
    <row r="259" spans="1:13" x14ac:dyDescent="0.15">
      <c r="A259" s="7">
        <f t="shared" si="31"/>
        <v>10000</v>
      </c>
      <c r="B259" s="7">
        <f t="shared" si="32"/>
        <v>100</v>
      </c>
      <c r="E259">
        <f t="shared" si="39"/>
        <v>308769.14391788997</v>
      </c>
      <c r="F259">
        <f t="shared" si="33"/>
        <v>1.0000103840641321</v>
      </c>
      <c r="G259">
        <f t="shared" si="34"/>
        <v>-3.2062785924704518E-2</v>
      </c>
      <c r="H259">
        <f t="shared" si="35"/>
        <v>0.99896268151653289</v>
      </c>
      <c r="I259">
        <f t="shared" si="36"/>
        <v>-3.2029194011028661E-2</v>
      </c>
      <c r="K259">
        <f t="shared" si="37"/>
        <v>1.0005242578155447</v>
      </c>
      <c r="L259">
        <f t="shared" si="38"/>
        <v>-3.2051473014375997E-2</v>
      </c>
      <c r="M259">
        <f t="shared" si="30"/>
        <v>-1</v>
      </c>
    </row>
    <row r="260" spans="1:13" x14ac:dyDescent="0.15">
      <c r="A260" s="7">
        <f t="shared" si="31"/>
        <v>10000</v>
      </c>
      <c r="B260" s="7">
        <f t="shared" si="32"/>
        <v>100</v>
      </c>
      <c r="E260">
        <f t="shared" si="39"/>
        <v>333470.6754313212</v>
      </c>
      <c r="F260">
        <f t="shared" si="33"/>
        <v>1.0000089026614263</v>
      </c>
      <c r="G260">
        <f t="shared" si="34"/>
        <v>-2.9687765189334553E-2</v>
      </c>
      <c r="H260">
        <f t="shared" si="35"/>
        <v>0.99911053363778424</v>
      </c>
      <c r="I260">
        <f t="shared" si="36"/>
        <v>-2.9661094858144225E-2</v>
      </c>
      <c r="K260">
        <f t="shared" si="37"/>
        <v>1.0004494833843671</v>
      </c>
      <c r="L260">
        <f t="shared" si="38"/>
        <v>-2.9678783830457769E-2</v>
      </c>
      <c r="M260">
        <f t="shared" ref="M260:M323" si="40">SIGN(L260)</f>
        <v>-1</v>
      </c>
    </row>
    <row r="261" spans="1:13" x14ac:dyDescent="0.15">
      <c r="A261" s="7">
        <f t="shared" ref="A261:A324" si="41">A260</f>
        <v>10000</v>
      </c>
      <c r="B261" s="7">
        <f t="shared" ref="B261:B324" si="42">B260</f>
        <v>100</v>
      </c>
      <c r="E261">
        <f t="shared" si="39"/>
        <v>360148.32946582692</v>
      </c>
      <c r="F261">
        <f t="shared" ref="F261:F324" si="43">(E261^2+A261*B261)/(E261^2+B261^2)</f>
        <v>1.0000076325973426</v>
      </c>
      <c r="G261">
        <f t="shared" ref="G261:G324" si="44">(B261-A261)*E261/(B261^2+E261^2)</f>
        <v>-2.748867182425634E-2</v>
      </c>
      <c r="H261">
        <f t="shared" ref="H261:H324" si="45">F261/(F261^2+G261^2)</f>
        <v>0.99923732820357858</v>
      </c>
      <c r="I261">
        <f t="shared" ref="I261:I324" si="46">G261/(F261^2+G261^2)</f>
        <v>-2.7467497341187679E-2</v>
      </c>
      <c r="K261">
        <f t="shared" ref="K261:K324" si="47">SQRT(F261^2+G261^2)</f>
        <v>1.0003853719100473</v>
      </c>
      <c r="L261">
        <f t="shared" ref="L261:L324" si="48">ATAN(G261/F261)</f>
        <v>-2.7481541583408566E-2</v>
      </c>
      <c r="M261">
        <f t="shared" si="40"/>
        <v>-1</v>
      </c>
    </row>
    <row r="262" spans="1:13" x14ac:dyDescent="0.15">
      <c r="A262" s="7">
        <f t="shared" si="41"/>
        <v>10000</v>
      </c>
      <c r="B262" s="7">
        <f t="shared" si="42"/>
        <v>100</v>
      </c>
      <c r="E262">
        <f t="shared" si="39"/>
        <v>388960.19582309312</v>
      </c>
      <c r="F262">
        <f t="shared" si="43"/>
        <v>1.0000065437220735</v>
      </c>
      <c r="G262">
        <f t="shared" si="44"/>
        <v>-2.5452474191293626E-2</v>
      </c>
      <c r="H262">
        <f t="shared" si="45"/>
        <v>0.99934605999201598</v>
      </c>
      <c r="I262">
        <f t="shared" si="46"/>
        <v>-2.5435663356205999E-2</v>
      </c>
      <c r="K262">
        <f t="shared" si="47"/>
        <v>1.0003304033815157</v>
      </c>
      <c r="L262">
        <f t="shared" si="48"/>
        <v>-2.5446813602788786E-2</v>
      </c>
      <c r="M262">
        <f t="shared" si="40"/>
        <v>-1</v>
      </c>
    </row>
    <row r="263" spans="1:13" x14ac:dyDescent="0.15">
      <c r="A263" s="7">
        <f t="shared" si="41"/>
        <v>10000</v>
      </c>
      <c r="B263" s="7">
        <f t="shared" si="42"/>
        <v>100</v>
      </c>
      <c r="E263">
        <f t="shared" ref="E263:E326" si="49">E262*1.08</f>
        <v>420077.01148894062</v>
      </c>
      <c r="F263">
        <f t="shared" si="43"/>
        <v>1.0000056101870158</v>
      </c>
      <c r="G263">
        <f t="shared" si="44"/>
        <v>-2.3567105954908785E-2</v>
      </c>
      <c r="H263">
        <f t="shared" si="45"/>
        <v>0.99943929900780015</v>
      </c>
      <c r="I263">
        <f t="shared" si="46"/>
        <v>-2.3553759714219667E-2</v>
      </c>
      <c r="K263">
        <f t="shared" si="47"/>
        <v>1.000283274322127</v>
      </c>
      <c r="L263">
        <f t="shared" si="48"/>
        <v>-2.3562612143060772E-2</v>
      </c>
      <c r="M263">
        <f t="shared" si="40"/>
        <v>-1</v>
      </c>
    </row>
    <row r="264" spans="1:13" x14ac:dyDescent="0.15">
      <c r="A264" s="7">
        <f t="shared" si="41"/>
        <v>10000</v>
      </c>
      <c r="B264" s="7">
        <f t="shared" si="42"/>
        <v>100</v>
      </c>
      <c r="E264">
        <f t="shared" si="49"/>
        <v>453683.17240805592</v>
      </c>
      <c r="F264">
        <f t="shared" si="43"/>
        <v>1.0000048098311567</v>
      </c>
      <c r="G264">
        <f t="shared" si="44"/>
        <v>-2.1821394579106264E-2</v>
      </c>
      <c r="H264">
        <f t="shared" si="45"/>
        <v>0.99951925042908274</v>
      </c>
      <c r="I264">
        <f t="shared" si="46"/>
        <v>-2.1810799046764733E-2</v>
      </c>
      <c r="K264">
        <f t="shared" si="47"/>
        <v>1.0002428669812271</v>
      </c>
      <c r="L264">
        <f t="shared" si="48"/>
        <v>-2.1817827073357346E-2</v>
      </c>
      <c r="M264">
        <f t="shared" si="40"/>
        <v>-1</v>
      </c>
    </row>
    <row r="265" spans="1:13" x14ac:dyDescent="0.15">
      <c r="A265" s="7">
        <f t="shared" si="41"/>
        <v>10000</v>
      </c>
      <c r="B265" s="7">
        <f t="shared" si="42"/>
        <v>100</v>
      </c>
      <c r="E265">
        <f t="shared" si="49"/>
        <v>489977.82620070042</v>
      </c>
      <c r="F265">
        <f t="shared" si="43"/>
        <v>1.0000041236549984</v>
      </c>
      <c r="G265">
        <f t="shared" si="44"/>
        <v>-2.0204995120696234E-2</v>
      </c>
      <c r="H265">
        <f t="shared" si="45"/>
        <v>0.99958780617442777</v>
      </c>
      <c r="I265">
        <f t="shared" si="46"/>
        <v>-2.0196583462719419E-2</v>
      </c>
      <c r="K265">
        <f t="shared" si="47"/>
        <v>1.0002082228990266</v>
      </c>
      <c r="L265">
        <f t="shared" si="48"/>
        <v>-2.0202163001846348E-2</v>
      </c>
      <c r="M265">
        <f t="shared" si="40"/>
        <v>-1</v>
      </c>
    </row>
    <row r="266" spans="1:13" x14ac:dyDescent="0.15">
      <c r="A266" s="7">
        <f t="shared" si="41"/>
        <v>10000</v>
      </c>
      <c r="B266" s="7">
        <f t="shared" si="42"/>
        <v>100</v>
      </c>
      <c r="E266">
        <f t="shared" si="49"/>
        <v>529176.05229675653</v>
      </c>
      <c r="F266">
        <f t="shared" si="43"/>
        <v>1.0000035353695327</v>
      </c>
      <c r="G266">
        <f t="shared" si="44"/>
        <v>-1.8708328926629561E-2</v>
      </c>
      <c r="H266">
        <f t="shared" si="45"/>
        <v>0.99964658923994243</v>
      </c>
      <c r="I266">
        <f t="shared" si="46"/>
        <v>-1.8701651084636738E-2</v>
      </c>
      <c r="K266">
        <f t="shared" si="47"/>
        <v>1.00017852022666</v>
      </c>
      <c r="L266">
        <f t="shared" si="48"/>
        <v>-1.8706080619218936E-2</v>
      </c>
      <c r="M266">
        <f t="shared" si="40"/>
        <v>-1</v>
      </c>
    </row>
    <row r="267" spans="1:13" x14ac:dyDescent="0.15">
      <c r="A267" s="7">
        <f t="shared" si="41"/>
        <v>10000</v>
      </c>
      <c r="B267" s="7">
        <f t="shared" si="42"/>
        <v>100</v>
      </c>
      <c r="E267">
        <f t="shared" si="49"/>
        <v>571510.13648049708</v>
      </c>
      <c r="F267">
        <f t="shared" si="43"/>
        <v>1.0000030310095598</v>
      </c>
      <c r="G267">
        <f t="shared" si="44"/>
        <v>-1.7322526872166656E-2</v>
      </c>
      <c r="H267">
        <f t="shared" si="45"/>
        <v>0.99969699180451077</v>
      </c>
      <c r="I267">
        <f t="shared" si="46"/>
        <v>-1.7317225515881718E-2</v>
      </c>
      <c r="K267">
        <f t="shared" si="47"/>
        <v>1.000153054269967</v>
      </c>
      <c r="L267">
        <f t="shared" si="48"/>
        <v>-1.7320742038698447E-2</v>
      </c>
      <c r="M267">
        <f t="shared" si="40"/>
        <v>-1</v>
      </c>
    </row>
    <row r="268" spans="1:13" x14ac:dyDescent="0.15">
      <c r="A268" s="7">
        <f t="shared" si="41"/>
        <v>10000</v>
      </c>
      <c r="B268" s="7">
        <f t="shared" si="42"/>
        <v>100</v>
      </c>
      <c r="E268">
        <f t="shared" si="49"/>
        <v>617230.94739893684</v>
      </c>
      <c r="F268">
        <f t="shared" si="43"/>
        <v>1.0000025986021717</v>
      </c>
      <c r="G268">
        <f t="shared" si="44"/>
        <v>-1.6039376803543656E-2</v>
      </c>
      <c r="H268">
        <f t="shared" si="45"/>
        <v>0.99974020796753948</v>
      </c>
      <c r="I268">
        <f t="shared" si="46"/>
        <v>-1.6035168232221474E-2</v>
      </c>
      <c r="K268">
        <f t="shared" si="47"/>
        <v>1.000131220800222</v>
      </c>
      <c r="L268">
        <f t="shared" si="48"/>
        <v>-1.6037959908058022E-2</v>
      </c>
      <c r="M268">
        <f t="shared" si="40"/>
        <v>-1</v>
      </c>
    </row>
    <row r="269" spans="1:13" x14ac:dyDescent="0.15">
      <c r="A269" s="7">
        <f t="shared" si="41"/>
        <v>10000</v>
      </c>
      <c r="B269" s="7">
        <f t="shared" si="42"/>
        <v>100</v>
      </c>
      <c r="E269">
        <f t="shared" si="49"/>
        <v>666609.42319085181</v>
      </c>
      <c r="F269">
        <f t="shared" si="43"/>
        <v>1.0000022278825287</v>
      </c>
      <c r="G269">
        <f t="shared" si="44"/>
        <v>-1.48512748737087E-2</v>
      </c>
      <c r="H269">
        <f t="shared" si="45"/>
        <v>0.99977726186680749</v>
      </c>
      <c r="I269">
        <f t="shared" si="46"/>
        <v>-1.4847933849015392E-2</v>
      </c>
      <c r="K269">
        <f t="shared" si="47"/>
        <v>1.0001125017393768</v>
      </c>
      <c r="L269">
        <f t="shared" si="48"/>
        <v>-1.4850150071115998E-2</v>
      </c>
      <c r="M269">
        <f t="shared" si="40"/>
        <v>-1</v>
      </c>
    </row>
    <row r="270" spans="1:13" x14ac:dyDescent="0.15">
      <c r="A270" s="7">
        <f t="shared" si="41"/>
        <v>10000</v>
      </c>
      <c r="B270" s="7">
        <f t="shared" si="42"/>
        <v>100</v>
      </c>
      <c r="E270">
        <f t="shared" si="49"/>
        <v>719938.17704612005</v>
      </c>
      <c r="F270">
        <f t="shared" si="43"/>
        <v>1.0000019100501851</v>
      </c>
      <c r="G270">
        <f t="shared" si="44"/>
        <v>-1.3751180482766337E-2</v>
      </c>
      <c r="H270">
        <f t="shared" si="45"/>
        <v>0.9998090318221361</v>
      </c>
      <c r="I270">
        <f t="shared" si="46"/>
        <v>-1.3748528184507263E-2</v>
      </c>
      <c r="K270">
        <f t="shared" si="47"/>
        <v>1.0000964528827647</v>
      </c>
      <c r="L270">
        <f t="shared" si="48"/>
        <v>-1.3750287561001519E-2</v>
      </c>
      <c r="M270">
        <f t="shared" si="40"/>
        <v>-1</v>
      </c>
    </row>
    <row r="271" spans="1:13" x14ac:dyDescent="0.15">
      <c r="A271" s="7">
        <f t="shared" si="41"/>
        <v>10000</v>
      </c>
      <c r="B271" s="7">
        <f t="shared" si="42"/>
        <v>100</v>
      </c>
      <c r="E271">
        <f t="shared" si="49"/>
        <v>777533.23120980966</v>
      </c>
      <c r="F271">
        <f t="shared" si="43"/>
        <v>1.0000016375601768</v>
      </c>
      <c r="G271">
        <f t="shared" si="44"/>
        <v>-1.2732574556125389E-2</v>
      </c>
      <c r="H271">
        <f t="shared" si="45"/>
        <v>0.9998362710620291</v>
      </c>
      <c r="I271">
        <f t="shared" si="46"/>
        <v>-1.2730469018306583E-2</v>
      </c>
      <c r="K271">
        <f t="shared" si="47"/>
        <v>1.0000826933698346</v>
      </c>
      <c r="L271">
        <f t="shared" si="48"/>
        <v>-1.2731865714331913E-2</v>
      </c>
      <c r="M271">
        <f t="shared" si="40"/>
        <v>-1</v>
      </c>
    </row>
    <row r="272" spans="1:13" x14ac:dyDescent="0.15">
      <c r="A272" s="7">
        <f t="shared" si="41"/>
        <v>10000</v>
      </c>
      <c r="B272" s="7">
        <f t="shared" si="42"/>
        <v>100</v>
      </c>
      <c r="E272">
        <f t="shared" si="49"/>
        <v>839735.88970659452</v>
      </c>
      <c r="F272">
        <f t="shared" si="43"/>
        <v>1.0000014039439136</v>
      </c>
      <c r="G272">
        <f t="shared" si="44"/>
        <v>-1.1789420913121492E-2</v>
      </c>
      <c r="H272">
        <f t="shared" si="45"/>
        <v>0.99985962551351715</v>
      </c>
      <c r="I272">
        <f t="shared" si="46"/>
        <v>-1.1787749429875816E-2</v>
      </c>
      <c r="K272">
        <f t="shared" si="47"/>
        <v>1.0000708966544647</v>
      </c>
      <c r="L272">
        <f t="shared" si="48"/>
        <v>-1.1788858203683587E-2</v>
      </c>
      <c r="M272">
        <f t="shared" si="40"/>
        <v>-1</v>
      </c>
    </row>
    <row r="273" spans="1:13" x14ac:dyDescent="0.15">
      <c r="A273" s="7">
        <f t="shared" si="41"/>
        <v>10000</v>
      </c>
      <c r="B273" s="7">
        <f t="shared" si="42"/>
        <v>100</v>
      </c>
      <c r="E273">
        <f t="shared" si="49"/>
        <v>906914.7608831221</v>
      </c>
      <c r="F273">
        <f t="shared" si="43"/>
        <v>1.000001203655621</v>
      </c>
      <c r="G273">
        <f t="shared" si="44"/>
        <v>-1.091613049719707E-2</v>
      </c>
      <c r="H273">
        <f t="shared" si="45"/>
        <v>0.99987964906886695</v>
      </c>
      <c r="I273">
        <f t="shared" si="46"/>
        <v>-1.0914803593062666E-2</v>
      </c>
      <c r="K273">
        <f t="shared" si="47"/>
        <v>1.0000607827615893</v>
      </c>
      <c r="L273">
        <f t="shared" si="48"/>
        <v>-1.0915683794879564E-2</v>
      </c>
      <c r="M273">
        <f t="shared" si="40"/>
        <v>-1</v>
      </c>
    </row>
    <row r="274" spans="1:13" x14ac:dyDescent="0.15">
      <c r="A274" s="7">
        <f t="shared" si="41"/>
        <v>10000</v>
      </c>
      <c r="B274" s="7">
        <f t="shared" si="42"/>
        <v>100</v>
      </c>
      <c r="E274">
        <f t="shared" si="49"/>
        <v>979467.94175377197</v>
      </c>
      <c r="F274">
        <f t="shared" si="43"/>
        <v>1.000001031940692</v>
      </c>
      <c r="G274">
        <f t="shared" si="44"/>
        <v>-1.0107528255676883E-2</v>
      </c>
      <c r="H274">
        <f t="shared" si="45"/>
        <v>0.99989681668518893</v>
      </c>
      <c r="I274">
        <f t="shared" si="46"/>
        <v>-1.0106474898124216E-2</v>
      </c>
      <c r="K274">
        <f t="shared" si="47"/>
        <v>1.0000521116471321</v>
      </c>
      <c r="L274">
        <f t="shared" si="48"/>
        <v>-1.0107173645283955E-2</v>
      </c>
      <c r="M274">
        <f t="shared" si="40"/>
        <v>-1</v>
      </c>
    </row>
    <row r="275" spans="1:13" x14ac:dyDescent="0.15">
      <c r="A275" s="7">
        <f t="shared" si="41"/>
        <v>10000</v>
      </c>
      <c r="B275" s="7">
        <f t="shared" si="42"/>
        <v>100</v>
      </c>
      <c r="E275">
        <f t="shared" si="49"/>
        <v>1057825.3770940737</v>
      </c>
      <c r="F275">
        <f t="shared" si="43"/>
        <v>1.0000008847228168</v>
      </c>
      <c r="G275">
        <f t="shared" si="44"/>
        <v>-9.3588224728771083E-3</v>
      </c>
      <c r="H275">
        <f t="shared" si="45"/>
        <v>0.99991153562323343</v>
      </c>
      <c r="I275">
        <f t="shared" si="46"/>
        <v>-9.357986271255803E-3</v>
      </c>
      <c r="K275">
        <f t="shared" si="47"/>
        <v>1.0000446775042078</v>
      </c>
      <c r="L275">
        <f t="shared" si="48"/>
        <v>-9.3585409692020071E-3</v>
      </c>
      <c r="M275">
        <f t="shared" si="40"/>
        <v>-1</v>
      </c>
    </row>
    <row r="276" spans="1:13" x14ac:dyDescent="0.15">
      <c r="A276" s="7">
        <f t="shared" si="41"/>
        <v>10000</v>
      </c>
      <c r="B276" s="7">
        <f t="shared" si="42"/>
        <v>100</v>
      </c>
      <c r="E276">
        <f t="shared" si="49"/>
        <v>1142451.4072615996</v>
      </c>
      <c r="F276">
        <f t="shared" si="43"/>
        <v>1.000000758507217</v>
      </c>
      <c r="G276">
        <f t="shared" si="44"/>
        <v>-8.6655763748228875E-3</v>
      </c>
      <c r="H276">
        <f t="shared" si="45"/>
        <v>0.9999241550887199</v>
      </c>
      <c r="I276">
        <f t="shared" si="46"/>
        <v>-8.6649125625528345E-3</v>
      </c>
      <c r="K276">
        <f t="shared" si="47"/>
        <v>1.0000383038808649</v>
      </c>
      <c r="L276">
        <f t="shared" si="48"/>
        <v>-8.6653529064198345E-3</v>
      </c>
      <c r="M276">
        <f t="shared" si="40"/>
        <v>-1</v>
      </c>
    </row>
    <row r="277" spans="1:13" x14ac:dyDescent="0.15">
      <c r="A277" s="7">
        <f t="shared" si="41"/>
        <v>10000</v>
      </c>
      <c r="B277" s="7">
        <f t="shared" si="42"/>
        <v>100</v>
      </c>
      <c r="E277">
        <f t="shared" si="49"/>
        <v>1233847.5198425276</v>
      </c>
      <c r="F277">
        <f t="shared" si="43"/>
        <v>1.0000006502976833</v>
      </c>
      <c r="G277">
        <f t="shared" si="44"/>
        <v>-8.0236818373098009E-3</v>
      </c>
      <c r="H277">
        <f t="shared" si="45"/>
        <v>0.99993497450254631</v>
      </c>
      <c r="I277">
        <f t="shared" si="46"/>
        <v>-8.0231548759678913E-3</v>
      </c>
      <c r="K277">
        <f t="shared" si="47"/>
        <v>1.0000328394937918</v>
      </c>
      <c r="L277">
        <f t="shared" si="48"/>
        <v>-8.0235044397229342E-3</v>
      </c>
      <c r="M277">
        <f t="shared" si="40"/>
        <v>-1</v>
      </c>
    </row>
    <row r="278" spans="1:13" x14ac:dyDescent="0.15">
      <c r="A278" s="7">
        <f t="shared" si="41"/>
        <v>10000</v>
      </c>
      <c r="B278" s="7">
        <f t="shared" si="42"/>
        <v>100</v>
      </c>
      <c r="E278">
        <f t="shared" si="49"/>
        <v>1332555.3214299299</v>
      </c>
      <c r="F278">
        <f t="shared" si="43"/>
        <v>1.0000005575254491</v>
      </c>
      <c r="G278">
        <f t="shared" si="44"/>
        <v>-7.4293350415080908E-3</v>
      </c>
      <c r="H278">
        <f t="shared" si="45"/>
        <v>0.99994425059433401</v>
      </c>
      <c r="I278">
        <f t="shared" si="46"/>
        <v>-7.4289167186849031E-3</v>
      </c>
      <c r="K278">
        <f t="shared" si="47"/>
        <v>1.0000281546388423</v>
      </c>
      <c r="L278">
        <f t="shared" si="48"/>
        <v>-7.4291942167921668E-3</v>
      </c>
      <c r="M278">
        <f t="shared" si="40"/>
        <v>-1</v>
      </c>
    </row>
    <row r="279" spans="1:13" x14ac:dyDescent="0.15">
      <c r="A279" s="7">
        <f t="shared" si="41"/>
        <v>10000</v>
      </c>
      <c r="B279" s="7">
        <f t="shared" si="42"/>
        <v>100</v>
      </c>
      <c r="E279">
        <f t="shared" si="49"/>
        <v>1439159.7471443245</v>
      </c>
      <c r="F279">
        <f t="shared" si="43"/>
        <v>1.0000004779882112</v>
      </c>
      <c r="G279">
        <f t="shared" si="44"/>
        <v>-6.8790139328489498E-3</v>
      </c>
      <c r="H279">
        <f t="shared" si="45"/>
        <v>0.99995220348633518</v>
      </c>
      <c r="I279">
        <f t="shared" si="46"/>
        <v>-6.8786818520366732E-3</v>
      </c>
      <c r="K279">
        <f t="shared" si="47"/>
        <v>1.0000241381133455</v>
      </c>
      <c r="L279">
        <f t="shared" si="48"/>
        <v>-6.8789021411100968E-3</v>
      </c>
      <c r="M279">
        <f t="shared" si="40"/>
        <v>-1</v>
      </c>
    </row>
    <row r="280" spans="1:13" x14ac:dyDescent="0.15">
      <c r="A280" s="7">
        <f t="shared" si="41"/>
        <v>10000</v>
      </c>
      <c r="B280" s="7">
        <f t="shared" si="42"/>
        <v>100</v>
      </c>
      <c r="E280">
        <f t="shared" si="49"/>
        <v>1554292.5269158706</v>
      </c>
      <c r="F280">
        <f t="shared" si="43"/>
        <v>1.0000004097978494</v>
      </c>
      <c r="G280">
        <f t="shared" si="44"/>
        <v>-6.369457349617736E-3</v>
      </c>
      <c r="H280">
        <f t="shared" si="45"/>
        <v>0.99995902191112007</v>
      </c>
      <c r="I280">
        <f t="shared" si="46"/>
        <v>-6.3691937313464534E-3</v>
      </c>
      <c r="K280">
        <f t="shared" si="47"/>
        <v>1.0000206945772649</v>
      </c>
      <c r="L280">
        <f t="shared" si="48"/>
        <v>-6.3693686053643015E-3</v>
      </c>
      <c r="M280">
        <f t="shared" si="40"/>
        <v>-1</v>
      </c>
    </row>
    <row r="281" spans="1:13" x14ac:dyDescent="0.15">
      <c r="A281" s="7">
        <f t="shared" si="41"/>
        <v>10000</v>
      </c>
      <c r="B281" s="7">
        <f t="shared" si="42"/>
        <v>100</v>
      </c>
      <c r="E281">
        <f t="shared" si="49"/>
        <v>1678635.9290691405</v>
      </c>
      <c r="F281">
        <f t="shared" si="43"/>
        <v>1.0000003513356051</v>
      </c>
      <c r="G281">
        <f t="shared" si="44"/>
        <v>-5.8976456975732188E-3</v>
      </c>
      <c r="H281">
        <f t="shared" si="45"/>
        <v>0.99996486768616388</v>
      </c>
      <c r="I281">
        <f t="shared" si="46"/>
        <v>-5.8974364276542816E-3</v>
      </c>
      <c r="K281">
        <f t="shared" si="47"/>
        <v>1.0000177422906593</v>
      </c>
      <c r="L281">
        <f t="shared" si="48"/>
        <v>-5.8975752492739612E-3</v>
      </c>
      <c r="M281">
        <f t="shared" si="40"/>
        <v>-1</v>
      </c>
    </row>
    <row r="282" spans="1:13" x14ac:dyDescent="0.15">
      <c r="A282" s="7">
        <f t="shared" si="41"/>
        <v>10000</v>
      </c>
      <c r="B282" s="7">
        <f t="shared" si="42"/>
        <v>100</v>
      </c>
      <c r="E282">
        <f t="shared" si="49"/>
        <v>1812926.8033946718</v>
      </c>
      <c r="F282">
        <f t="shared" si="43"/>
        <v>1.0000003012136534</v>
      </c>
      <c r="G282">
        <f t="shared" si="44"/>
        <v>-5.460783056073234E-3</v>
      </c>
      <c r="H282">
        <f t="shared" si="45"/>
        <v>0.99996987955101202</v>
      </c>
      <c r="I282">
        <f t="shared" si="46"/>
        <v>-5.4606169300233836E-3</v>
      </c>
      <c r="K282">
        <f t="shared" si="47"/>
        <v>1.0000152111738017</v>
      </c>
      <c r="L282">
        <f t="shared" si="48"/>
        <v>-5.4607271317720311E-3</v>
      </c>
      <c r="M282">
        <f t="shared" si="40"/>
        <v>-1</v>
      </c>
    </row>
    <row r="283" spans="1:13" x14ac:dyDescent="0.15">
      <c r="A283" s="7">
        <f t="shared" si="41"/>
        <v>10000</v>
      </c>
      <c r="B283" s="7">
        <f t="shared" si="42"/>
        <v>100</v>
      </c>
      <c r="E283">
        <f t="shared" si="49"/>
        <v>1957960.9476662457</v>
      </c>
      <c r="F283">
        <f t="shared" si="43"/>
        <v>1.0000002582421583</v>
      </c>
      <c r="G283">
        <f t="shared" si="44"/>
        <v>-5.056280609669922E-3</v>
      </c>
      <c r="H283">
        <f t="shared" si="45"/>
        <v>0.9999741764577128</v>
      </c>
      <c r="I283">
        <f t="shared" si="46"/>
        <v>-5.0561487328830207E-3</v>
      </c>
      <c r="K283">
        <f t="shared" si="47"/>
        <v>1.0000130411439578</v>
      </c>
      <c r="L283">
        <f t="shared" si="48"/>
        <v>-5.0562362150409212E-3</v>
      </c>
      <c r="M283">
        <f t="shared" si="40"/>
        <v>-1</v>
      </c>
    </row>
    <row r="284" spans="1:13" x14ac:dyDescent="0.15">
      <c r="A284" s="7">
        <f t="shared" si="41"/>
        <v>10000</v>
      </c>
      <c r="B284" s="7">
        <f t="shared" si="42"/>
        <v>100</v>
      </c>
      <c r="E284">
        <f t="shared" si="49"/>
        <v>2114597.8234795458</v>
      </c>
      <c r="F284">
        <f t="shared" si="43"/>
        <v>1.0000002214010275</v>
      </c>
      <c r="G284">
        <f t="shared" si="44"/>
        <v>-4.6817413069921553E-3</v>
      </c>
      <c r="H284">
        <f t="shared" si="45"/>
        <v>0.99997786039233261</v>
      </c>
      <c r="I284">
        <f t="shared" si="46"/>
        <v>-4.6816366185572604E-3</v>
      </c>
      <c r="K284">
        <f t="shared" si="47"/>
        <v>1.000011180689381</v>
      </c>
      <c r="L284">
        <f t="shared" si="48"/>
        <v>-4.6817060650256159E-3</v>
      </c>
      <c r="M284">
        <f t="shared" si="40"/>
        <v>-1</v>
      </c>
    </row>
    <row r="285" spans="1:13" x14ac:dyDescent="0.15">
      <c r="A285" s="7">
        <f t="shared" si="41"/>
        <v>10000</v>
      </c>
      <c r="B285" s="7">
        <f t="shared" si="42"/>
        <v>100</v>
      </c>
      <c r="E285">
        <f t="shared" si="49"/>
        <v>2283765.6493579098</v>
      </c>
      <c r="F285">
        <f t="shared" si="43"/>
        <v>1.0000001898156958</v>
      </c>
      <c r="G285">
        <f t="shared" si="44"/>
        <v>-4.3349456560054034E-3</v>
      </c>
      <c r="H285">
        <f t="shared" si="45"/>
        <v>0.99998101879432366</v>
      </c>
      <c r="I285">
        <f t="shared" si="46"/>
        <v>-4.3348625506853594E-3</v>
      </c>
      <c r="K285">
        <f t="shared" si="47"/>
        <v>1.0000095856466917</v>
      </c>
      <c r="L285">
        <f t="shared" si="48"/>
        <v>-4.334917679742558E-3</v>
      </c>
      <c r="M285">
        <f t="shared" si="40"/>
        <v>-1</v>
      </c>
    </row>
    <row r="286" spans="1:13" x14ac:dyDescent="0.15">
      <c r="A286" s="7">
        <f t="shared" si="41"/>
        <v>10000</v>
      </c>
      <c r="B286" s="7">
        <f t="shared" si="42"/>
        <v>100</v>
      </c>
      <c r="E286">
        <f t="shared" si="49"/>
        <v>2466466.9013065426</v>
      </c>
      <c r="F286">
        <f t="shared" si="43"/>
        <v>1.0000001627363646</v>
      </c>
      <c r="G286">
        <f t="shared" si="44"/>
        <v>-4.0138385714732728E-3</v>
      </c>
      <c r="H286">
        <f t="shared" si="45"/>
        <v>0.99998372663100632</v>
      </c>
      <c r="I286">
        <f t="shared" si="46"/>
        <v>-4.0137725996103567E-3</v>
      </c>
      <c r="K286">
        <f t="shared" si="47"/>
        <v>1.0000082181526477</v>
      </c>
      <c r="L286">
        <f t="shared" si="48"/>
        <v>-4.013816362977385E-3</v>
      </c>
      <c r="M286">
        <f t="shared" si="40"/>
        <v>-1</v>
      </c>
    </row>
    <row r="287" spans="1:13" x14ac:dyDescent="0.15">
      <c r="A287" s="7">
        <f t="shared" si="41"/>
        <v>10000</v>
      </c>
      <c r="B287" s="7">
        <f t="shared" si="42"/>
        <v>100</v>
      </c>
      <c r="E287">
        <f t="shared" si="49"/>
        <v>2663784.2534110663</v>
      </c>
      <c r="F287">
        <f t="shared" si="43"/>
        <v>1.0000001395202029</v>
      </c>
      <c r="G287">
        <f t="shared" si="44"/>
        <v>-3.7165171966801335E-3</v>
      </c>
      <c r="H287">
        <f t="shared" si="45"/>
        <v>0.99998604817630699</v>
      </c>
      <c r="I287">
        <f t="shared" si="46"/>
        <v>-3.7164648259655265E-3</v>
      </c>
      <c r="K287">
        <f t="shared" si="47"/>
        <v>1.000007045745428</v>
      </c>
      <c r="L287">
        <f t="shared" si="48"/>
        <v>-3.7164995668352604E-3</v>
      </c>
      <c r="M287">
        <f t="shared" si="40"/>
        <v>-1</v>
      </c>
    </row>
    <row r="288" spans="1:13" x14ac:dyDescent="0.15">
      <c r="A288" s="7">
        <f t="shared" si="41"/>
        <v>10000</v>
      </c>
      <c r="B288" s="7">
        <f t="shared" si="42"/>
        <v>100</v>
      </c>
      <c r="E288">
        <f t="shared" si="49"/>
        <v>2876886.9936839519</v>
      </c>
      <c r="F288">
        <f t="shared" si="43"/>
        <v>1.0000001196160861</v>
      </c>
      <c r="G288">
        <f t="shared" si="44"/>
        <v>-3.4412196272475422E-3</v>
      </c>
      <c r="H288">
        <f t="shared" si="45"/>
        <v>0.9999880385358858</v>
      </c>
      <c r="I288">
        <f t="shared" si="46"/>
        <v>-3.4411780536022112E-3</v>
      </c>
      <c r="K288">
        <f t="shared" si="47"/>
        <v>1.0000060405941105</v>
      </c>
      <c r="L288">
        <f t="shared" si="48"/>
        <v>-3.4412056320913911E-3</v>
      </c>
      <c r="M288">
        <f t="shared" si="40"/>
        <v>-1</v>
      </c>
    </row>
    <row r="289" spans="1:13" x14ac:dyDescent="0.15">
      <c r="A289" s="7">
        <f t="shared" si="41"/>
        <v>10000</v>
      </c>
      <c r="B289" s="7">
        <f t="shared" si="42"/>
        <v>100</v>
      </c>
      <c r="E289">
        <f t="shared" si="49"/>
        <v>3107037.9531786684</v>
      </c>
      <c r="F289">
        <f t="shared" si="43"/>
        <v>1.0000001025515142</v>
      </c>
      <c r="G289">
        <f t="shared" si="44"/>
        <v>-3.1863144702228732E-3</v>
      </c>
      <c r="H289">
        <f t="shared" si="45"/>
        <v>0.99998974495479087</v>
      </c>
      <c r="I289">
        <f t="shared" si="46"/>
        <v>-3.1862814676659416E-3</v>
      </c>
      <c r="K289">
        <f t="shared" si="47"/>
        <v>1.0000051788380608</v>
      </c>
      <c r="L289">
        <f t="shared" si="48"/>
        <v>-3.1863033604052089E-3</v>
      </c>
      <c r="M289">
        <f t="shared" si="40"/>
        <v>-1</v>
      </c>
    </row>
    <row r="290" spans="1:13" x14ac:dyDescent="0.15">
      <c r="A290" s="7">
        <f t="shared" si="41"/>
        <v>10000</v>
      </c>
      <c r="B290" s="7">
        <f t="shared" si="42"/>
        <v>100</v>
      </c>
      <c r="E290">
        <f t="shared" si="49"/>
        <v>3355600.9894329621</v>
      </c>
      <c r="F290">
        <f t="shared" si="43"/>
        <v>1.0000000879213944</v>
      </c>
      <c r="G290">
        <f t="shared" si="44"/>
        <v>-2.9502911765682807E-3</v>
      </c>
      <c r="H290">
        <f t="shared" si="45"/>
        <v>0.99999120793864527</v>
      </c>
      <c r="I290">
        <f t="shared" si="46"/>
        <v>-2.9502649780358313E-3</v>
      </c>
      <c r="K290">
        <f t="shared" si="47"/>
        <v>1.0000044400205548</v>
      </c>
      <c r="L290">
        <f t="shared" si="48"/>
        <v>-2.950282357229004E-3</v>
      </c>
      <c r="M290">
        <f t="shared" si="40"/>
        <v>-1</v>
      </c>
    </row>
    <row r="291" spans="1:13" x14ac:dyDescent="0.15">
      <c r="A291" s="7">
        <f t="shared" si="41"/>
        <v>10000</v>
      </c>
      <c r="B291" s="7">
        <f t="shared" si="42"/>
        <v>100</v>
      </c>
      <c r="E291">
        <f t="shared" si="49"/>
        <v>3624049.0685875993</v>
      </c>
      <c r="F291">
        <f t="shared" si="43"/>
        <v>1.0000000753784244</v>
      </c>
      <c r="G291">
        <f t="shared" si="44"/>
        <v>-2.7317510897611782E-3</v>
      </c>
      <c r="H291">
        <f t="shared" si="45"/>
        <v>0.9999924622149402</v>
      </c>
      <c r="I291">
        <f t="shared" si="46"/>
        <v>-2.7317302924951014E-3</v>
      </c>
      <c r="K291">
        <f t="shared" si="47"/>
        <v>1.0000038066031904</v>
      </c>
      <c r="L291">
        <f t="shared" si="48"/>
        <v>-2.731744088679993E-3</v>
      </c>
      <c r="M291">
        <f t="shared" si="40"/>
        <v>-1</v>
      </c>
    </row>
    <row r="292" spans="1:13" x14ac:dyDescent="0.15">
      <c r="A292" s="7">
        <f t="shared" si="41"/>
        <v>10000</v>
      </c>
      <c r="B292" s="7">
        <f t="shared" si="42"/>
        <v>100</v>
      </c>
      <c r="E292">
        <f t="shared" si="49"/>
        <v>3913972.9940746077</v>
      </c>
      <c r="F292">
        <f t="shared" si="43"/>
        <v>1.0000000646248495</v>
      </c>
      <c r="G292">
        <f t="shared" si="44"/>
        <v>-2.5293991574610241E-3</v>
      </c>
      <c r="H292">
        <f t="shared" si="45"/>
        <v>0.99999353755722964</v>
      </c>
      <c r="I292">
        <f t="shared" si="46"/>
        <v>-2.5293826479027529E-3</v>
      </c>
      <c r="K292">
        <f t="shared" si="47"/>
        <v>1.000003263549575</v>
      </c>
      <c r="L292">
        <f t="shared" si="48"/>
        <v>-2.529393599773434E-3</v>
      </c>
      <c r="M292">
        <f t="shared" si="40"/>
        <v>-1</v>
      </c>
    </row>
    <row r="293" spans="1:13" x14ac:dyDescent="0.15">
      <c r="A293" s="7">
        <f t="shared" si="41"/>
        <v>10000</v>
      </c>
      <c r="B293" s="7">
        <f t="shared" si="42"/>
        <v>100</v>
      </c>
      <c r="E293">
        <f t="shared" si="49"/>
        <v>4227090.833600577</v>
      </c>
      <c r="F293">
        <f t="shared" si="43"/>
        <v>1.0000000554053923</v>
      </c>
      <c r="G293">
        <f t="shared" si="44"/>
        <v>-2.3420362571264599E-3</v>
      </c>
      <c r="H293">
        <f t="shared" si="45"/>
        <v>0.99999445949177945</v>
      </c>
      <c r="I293">
        <f t="shared" si="46"/>
        <v>-2.3420231512946131E-3</v>
      </c>
      <c r="K293">
        <f t="shared" si="47"/>
        <v>1.0000027979683943</v>
      </c>
      <c r="L293">
        <f t="shared" si="48"/>
        <v>-2.3420318452523994E-3</v>
      </c>
      <c r="M293">
        <f t="shared" si="40"/>
        <v>-1</v>
      </c>
    </row>
    <row r="294" spans="1:13" x14ac:dyDescent="0.15">
      <c r="A294" s="7">
        <f t="shared" si="41"/>
        <v>10000</v>
      </c>
      <c r="B294" s="7">
        <f t="shared" si="42"/>
        <v>100</v>
      </c>
      <c r="E294">
        <f t="shared" si="49"/>
        <v>4565258.100288623</v>
      </c>
      <c r="F294">
        <f t="shared" si="43"/>
        <v>1.0000000475011936</v>
      </c>
      <c r="G294">
        <f t="shared" si="44"/>
        <v>-2.1685520901050452E-3</v>
      </c>
      <c r="H294">
        <f t="shared" si="45"/>
        <v>0.99999524990342581</v>
      </c>
      <c r="I294">
        <f t="shared" si="46"/>
        <v>-2.1685416862648721E-3</v>
      </c>
      <c r="K294">
        <f t="shared" si="47"/>
        <v>1.0000023988074014</v>
      </c>
      <c r="L294">
        <f t="shared" si="48"/>
        <v>-2.1685485878154939E-3</v>
      </c>
      <c r="M294">
        <f t="shared" si="40"/>
        <v>-1</v>
      </c>
    </row>
    <row r="295" spans="1:13" x14ac:dyDescent="0.15">
      <c r="A295" s="7">
        <f t="shared" si="41"/>
        <v>10000</v>
      </c>
      <c r="B295" s="7">
        <f t="shared" si="42"/>
        <v>100</v>
      </c>
      <c r="E295">
        <f t="shared" si="49"/>
        <v>4930478.7483117133</v>
      </c>
      <c r="F295">
        <f t="shared" si="43"/>
        <v>1.0000000407246172</v>
      </c>
      <c r="G295">
        <f t="shared" si="44"/>
        <v>-2.0079186020865582E-3</v>
      </c>
      <c r="H295">
        <f t="shared" si="45"/>
        <v>0.99999592755501931</v>
      </c>
      <c r="I295">
        <f t="shared" si="46"/>
        <v>-2.0079103431771455E-3</v>
      </c>
      <c r="K295">
        <f t="shared" si="47"/>
        <v>1.0000020565910595</v>
      </c>
      <c r="L295">
        <f t="shared" si="48"/>
        <v>-2.0079158218550535E-3</v>
      </c>
      <c r="M295">
        <f t="shared" si="40"/>
        <v>-1</v>
      </c>
    </row>
    <row r="296" spans="1:13" x14ac:dyDescent="0.15">
      <c r="A296" s="7">
        <f t="shared" si="41"/>
        <v>10000</v>
      </c>
      <c r="B296" s="7">
        <f t="shared" si="42"/>
        <v>100</v>
      </c>
      <c r="E296">
        <f t="shared" si="49"/>
        <v>5324917.0481766509</v>
      </c>
      <c r="F296">
        <f t="shared" si="43"/>
        <v>1.0000000349147953</v>
      </c>
      <c r="G296">
        <f t="shared" si="44"/>
        <v>-1.8591838909299933E-3</v>
      </c>
      <c r="H296">
        <f t="shared" si="45"/>
        <v>0.99999650853277566</v>
      </c>
      <c r="I296">
        <f t="shared" si="46"/>
        <v>-1.8591773347375782E-3</v>
      </c>
      <c r="K296">
        <f t="shared" si="47"/>
        <v>1.0000017631956115</v>
      </c>
      <c r="L296">
        <f t="shared" si="48"/>
        <v>-1.8591816838918101E-3</v>
      </c>
      <c r="M296">
        <f t="shared" si="40"/>
        <v>-1</v>
      </c>
    </row>
    <row r="297" spans="1:13" x14ac:dyDescent="0.15">
      <c r="A297" s="7">
        <f t="shared" si="41"/>
        <v>10000</v>
      </c>
      <c r="B297" s="7">
        <f t="shared" si="42"/>
        <v>100</v>
      </c>
      <c r="E297">
        <f t="shared" si="49"/>
        <v>5750910.4120307835</v>
      </c>
      <c r="F297">
        <f t="shared" si="43"/>
        <v>1.0000000299338094</v>
      </c>
      <c r="G297">
        <f t="shared" si="44"/>
        <v>-1.7214665657625319E-3</v>
      </c>
      <c r="H297">
        <f t="shared" si="45"/>
        <v>0.99999700662810254</v>
      </c>
      <c r="I297">
        <f t="shared" si="46"/>
        <v>-1.7214613612429952E-3</v>
      </c>
      <c r="K297">
        <f t="shared" si="47"/>
        <v>1.0000015116562357</v>
      </c>
      <c r="L297">
        <f t="shared" si="48"/>
        <v>-1.7214648137439358E-3</v>
      </c>
      <c r="M297">
        <f t="shared" si="40"/>
        <v>-1</v>
      </c>
    </row>
    <row r="298" spans="1:13" x14ac:dyDescent="0.15">
      <c r="A298" s="7">
        <f t="shared" si="41"/>
        <v>10000</v>
      </c>
      <c r="B298" s="7">
        <f t="shared" si="42"/>
        <v>100</v>
      </c>
      <c r="E298">
        <f t="shared" si="49"/>
        <v>6210983.2449932462</v>
      </c>
      <c r="F298">
        <f t="shared" si="43"/>
        <v>1.0000000256634169</v>
      </c>
      <c r="G298">
        <f t="shared" si="44"/>
        <v>-1.5939505239229515E-3</v>
      </c>
      <c r="H298">
        <f t="shared" si="45"/>
        <v>0.99999743366496163</v>
      </c>
      <c r="I298">
        <f t="shared" si="46"/>
        <v>-1.5939463924057617E-3</v>
      </c>
      <c r="K298">
        <f t="shared" si="47"/>
        <v>1.0000012960017137</v>
      </c>
      <c r="L298">
        <f t="shared" si="48"/>
        <v>-1.5939491331137426E-3</v>
      </c>
      <c r="M298">
        <f t="shared" si="40"/>
        <v>-1</v>
      </c>
    </row>
    <row r="299" spans="1:13" x14ac:dyDescent="0.15">
      <c r="A299" s="7">
        <f t="shared" si="41"/>
        <v>10000</v>
      </c>
      <c r="B299" s="7">
        <f t="shared" si="42"/>
        <v>100</v>
      </c>
      <c r="E299">
        <f t="shared" si="49"/>
        <v>6707861.9045927059</v>
      </c>
      <c r="F299">
        <f t="shared" si="43"/>
        <v>1.0000000220022436</v>
      </c>
      <c r="G299">
        <f t="shared" si="44"/>
        <v>-1.4758801147980538E-3</v>
      </c>
      <c r="H299">
        <f t="shared" si="45"/>
        <v>0.99999779978053205</v>
      </c>
      <c r="I299">
        <f t="shared" si="46"/>
        <v>-1.4758768350652911E-3</v>
      </c>
      <c r="K299">
        <f t="shared" si="47"/>
        <v>1.0000011111126832</v>
      </c>
      <c r="L299">
        <f t="shared" si="48"/>
        <v>-1.4758790107286179E-3</v>
      </c>
      <c r="M299">
        <f t="shared" si="40"/>
        <v>-1</v>
      </c>
    </row>
    <row r="300" spans="1:13" x14ac:dyDescent="0.15">
      <c r="A300" s="7">
        <f t="shared" si="41"/>
        <v>10000</v>
      </c>
      <c r="B300" s="7">
        <f t="shared" si="42"/>
        <v>100</v>
      </c>
      <c r="E300">
        <f t="shared" si="49"/>
        <v>7244490.8569601225</v>
      </c>
      <c r="F300">
        <f t="shared" si="43"/>
        <v>1.0000000188633775</v>
      </c>
      <c r="G300">
        <f t="shared" si="44"/>
        <v>-1.3665556618933775E-3</v>
      </c>
      <c r="H300">
        <f t="shared" si="45"/>
        <v>0.99999811366583868</v>
      </c>
      <c r="I300">
        <f t="shared" si="46"/>
        <v>-1.3665530583349429E-3</v>
      </c>
      <c r="K300">
        <f t="shared" si="47"/>
        <v>1.0000009526001126</v>
      </c>
      <c r="L300">
        <f t="shared" si="48"/>
        <v>-1.3665547854472963E-3</v>
      </c>
      <c r="M300">
        <f t="shared" si="40"/>
        <v>-1</v>
      </c>
    </row>
    <row r="301" spans="1:13" x14ac:dyDescent="0.15">
      <c r="A301" s="7">
        <f t="shared" si="41"/>
        <v>10000</v>
      </c>
      <c r="B301" s="7">
        <f t="shared" si="42"/>
        <v>100</v>
      </c>
      <c r="E301">
        <f t="shared" si="49"/>
        <v>7824050.1255169325</v>
      </c>
      <c r="F301">
        <f t="shared" si="43"/>
        <v>1.0000000161723059</v>
      </c>
      <c r="G301">
        <f t="shared" si="44"/>
        <v>-1.2653293166023372E-3</v>
      </c>
      <c r="H301">
        <f t="shared" si="45"/>
        <v>0.99999838277205588</v>
      </c>
      <c r="I301">
        <f t="shared" si="46"/>
        <v>-1.2653272498131486E-3</v>
      </c>
      <c r="K301">
        <f t="shared" si="47"/>
        <v>1.0000008167011123</v>
      </c>
      <c r="L301">
        <f t="shared" si="48"/>
        <v>-1.2653286208510665E-3</v>
      </c>
      <c r="M301">
        <f t="shared" si="40"/>
        <v>-1</v>
      </c>
    </row>
    <row r="302" spans="1:13" x14ac:dyDescent="0.15">
      <c r="A302" s="7">
        <f t="shared" si="41"/>
        <v>10000</v>
      </c>
      <c r="B302" s="7">
        <f t="shared" si="42"/>
        <v>100</v>
      </c>
      <c r="E302">
        <f t="shared" si="49"/>
        <v>8449974.1355582867</v>
      </c>
      <c r="F302">
        <f t="shared" si="43"/>
        <v>1.0000000138651457</v>
      </c>
      <c r="G302">
        <f t="shared" si="44"/>
        <v>-1.1716012191035417E-3</v>
      </c>
      <c r="H302">
        <f t="shared" si="45"/>
        <v>0.99999861348737917</v>
      </c>
      <c r="I302">
        <f t="shared" si="46"/>
        <v>-1.171599578419266E-3</v>
      </c>
      <c r="K302">
        <f t="shared" si="47"/>
        <v>1.000000700189609</v>
      </c>
      <c r="L302">
        <f t="shared" si="48"/>
        <v>-1.1716006667936742E-3</v>
      </c>
      <c r="M302">
        <f t="shared" si="40"/>
        <v>-1</v>
      </c>
    </row>
    <row r="303" spans="1:13" x14ac:dyDescent="0.15">
      <c r="A303" s="7">
        <f t="shared" si="41"/>
        <v>10000</v>
      </c>
      <c r="B303" s="7">
        <f t="shared" si="42"/>
        <v>100</v>
      </c>
      <c r="E303">
        <f t="shared" si="49"/>
        <v>9125972.0664029494</v>
      </c>
      <c r="F303">
        <f t="shared" si="43"/>
        <v>1.0000000118871275</v>
      </c>
      <c r="G303">
        <f t="shared" si="44"/>
        <v>-1.0848159436360652E-3</v>
      </c>
      <c r="H303">
        <f t="shared" si="45"/>
        <v>0.99999881128866785</v>
      </c>
      <c r="I303">
        <f t="shared" si="46"/>
        <v>-1.0848146412077296E-3</v>
      </c>
      <c r="K303">
        <f t="shared" si="47"/>
        <v>1.0000006002997632</v>
      </c>
      <c r="L303">
        <f t="shared" si="48"/>
        <v>-1.0848155051946327E-3</v>
      </c>
      <c r="M303">
        <f t="shared" si="40"/>
        <v>-1</v>
      </c>
    </row>
    <row r="304" spans="1:13" x14ac:dyDescent="0.15">
      <c r="A304" s="7">
        <f t="shared" si="41"/>
        <v>10000</v>
      </c>
      <c r="B304" s="7">
        <f t="shared" si="42"/>
        <v>100</v>
      </c>
      <c r="E304">
        <f t="shared" si="49"/>
        <v>9856049.8317151852</v>
      </c>
      <c r="F304">
        <f t="shared" si="43"/>
        <v>1.000000010191296</v>
      </c>
      <c r="G304">
        <f t="shared" si="44"/>
        <v>-1.0044592070876366E-3</v>
      </c>
      <c r="H304">
        <f t="shared" si="45"/>
        <v>0.99999898087145433</v>
      </c>
      <c r="I304">
        <f t="shared" si="46"/>
        <v>-1.004458173177855E-3</v>
      </c>
      <c r="K304">
        <f t="shared" si="47"/>
        <v>1.000000514660313</v>
      </c>
      <c r="L304">
        <f t="shared" si="48"/>
        <v>-1.0044588590386559E-3</v>
      </c>
      <c r="M304">
        <f t="shared" si="40"/>
        <v>-1</v>
      </c>
    </row>
    <row r="305" spans="1:13" x14ac:dyDescent="0.15">
      <c r="A305" s="7">
        <f t="shared" si="41"/>
        <v>10000</v>
      </c>
      <c r="B305" s="7">
        <f t="shared" si="42"/>
        <v>100</v>
      </c>
      <c r="E305">
        <f t="shared" si="49"/>
        <v>10644533.818252401</v>
      </c>
      <c r="F305">
        <f t="shared" si="43"/>
        <v>1.0000000087373937</v>
      </c>
      <c r="G305">
        <f t="shared" si="44"/>
        <v>-9.3005482139110003E-4</v>
      </c>
      <c r="H305">
        <f t="shared" si="45"/>
        <v>0.99999912626140663</v>
      </c>
      <c r="I305">
        <f t="shared" si="46"/>
        <v>-9.3005400064006063E-4</v>
      </c>
      <c r="K305">
        <f t="shared" si="47"/>
        <v>1.0000004412382817</v>
      </c>
      <c r="L305">
        <f t="shared" si="48"/>
        <v>-9.300545450985733E-4</v>
      </c>
      <c r="M305">
        <f t="shared" si="40"/>
        <v>-1</v>
      </c>
    </row>
    <row r="306" spans="1:13" x14ac:dyDescent="0.15">
      <c r="A306" s="7">
        <f t="shared" si="41"/>
        <v>10000</v>
      </c>
      <c r="B306" s="7">
        <f t="shared" si="42"/>
        <v>100</v>
      </c>
      <c r="E306">
        <f t="shared" si="49"/>
        <v>11496096.523712594</v>
      </c>
      <c r="F306">
        <f t="shared" si="43"/>
        <v>1.0000000074909068</v>
      </c>
      <c r="G306">
        <f t="shared" si="44"/>
        <v>-8.6116187166926849E-4</v>
      </c>
      <c r="H306">
        <f t="shared" si="45"/>
        <v>0.99999925090989084</v>
      </c>
      <c r="I306">
        <f t="shared" si="46"/>
        <v>-8.6116122013054958E-4</v>
      </c>
      <c r="K306">
        <f t="shared" si="47"/>
        <v>1.0000003782907199</v>
      </c>
      <c r="L306">
        <f t="shared" si="48"/>
        <v>-8.6116165233933635E-4</v>
      </c>
      <c r="M306">
        <f t="shared" si="40"/>
        <v>-1</v>
      </c>
    </row>
    <row r="307" spans="1:13" x14ac:dyDescent="0.15">
      <c r="A307" s="7">
        <f t="shared" si="41"/>
        <v>10000</v>
      </c>
      <c r="B307" s="7">
        <f t="shared" si="42"/>
        <v>100</v>
      </c>
      <c r="E307">
        <f t="shared" si="49"/>
        <v>12415784.245609602</v>
      </c>
      <c r="F307">
        <f t="shared" si="43"/>
        <v>1.0000000064222452</v>
      </c>
      <c r="G307">
        <f t="shared" si="44"/>
        <v>-7.9737210340607816E-4</v>
      </c>
      <c r="H307">
        <f t="shared" si="45"/>
        <v>0.9999993577759001</v>
      </c>
      <c r="I307">
        <f t="shared" si="46"/>
        <v>-7.9737158619358093E-4</v>
      </c>
      <c r="K307">
        <f t="shared" si="47"/>
        <v>1.0000003243233282</v>
      </c>
      <c r="L307">
        <f t="shared" si="48"/>
        <v>-7.9737192929489533E-4</v>
      </c>
      <c r="M307">
        <f t="shared" si="40"/>
        <v>-1</v>
      </c>
    </row>
    <row r="308" spans="1:13" x14ac:dyDescent="0.15">
      <c r="A308" s="7">
        <f t="shared" si="41"/>
        <v>10000</v>
      </c>
      <c r="B308" s="7">
        <f t="shared" si="42"/>
        <v>100</v>
      </c>
      <c r="E308">
        <f t="shared" si="49"/>
        <v>13409046.985258371</v>
      </c>
      <c r="F308">
        <f t="shared" si="43"/>
        <v>1.0000000055060401</v>
      </c>
      <c r="G308">
        <f t="shared" si="44"/>
        <v>-7.3830750316060878E-4</v>
      </c>
      <c r="H308">
        <f t="shared" si="45"/>
        <v>0.99999944939629692</v>
      </c>
      <c r="I308">
        <f t="shared" si="46"/>
        <v>-7.3830709258061505E-4</v>
      </c>
      <c r="K308">
        <f t="shared" si="47"/>
        <v>1.0000002780549859</v>
      </c>
      <c r="L308">
        <f t="shared" si="48"/>
        <v>-7.3830736494553061E-4</v>
      </c>
      <c r="M308">
        <f t="shared" si="40"/>
        <v>-1</v>
      </c>
    </row>
    <row r="309" spans="1:13" x14ac:dyDescent="0.15">
      <c r="A309" s="7">
        <f t="shared" si="41"/>
        <v>10000</v>
      </c>
      <c r="B309" s="7">
        <f t="shared" si="42"/>
        <v>100</v>
      </c>
      <c r="E309">
        <f t="shared" si="49"/>
        <v>14481770.74407904</v>
      </c>
      <c r="F309">
        <f t="shared" si="43"/>
        <v>1.000000004720542</v>
      </c>
      <c r="G309">
        <f t="shared" si="44"/>
        <v>-6.836180584874693E-4</v>
      </c>
      <c r="H309">
        <f t="shared" si="45"/>
        <v>0.99999952794603308</v>
      </c>
      <c r="I309">
        <f t="shared" si="46"/>
        <v>-6.8361773255580678E-4</v>
      </c>
      <c r="K309">
        <f t="shared" si="47"/>
        <v>1.0000002383873385</v>
      </c>
      <c r="L309">
        <f t="shared" si="48"/>
        <v>-6.8361794876787879E-4</v>
      </c>
      <c r="M309">
        <f t="shared" si="40"/>
        <v>-1</v>
      </c>
    </row>
    <row r="310" spans="1:13" x14ac:dyDescent="0.15">
      <c r="A310" s="7">
        <f t="shared" si="41"/>
        <v>10000</v>
      </c>
      <c r="B310" s="7">
        <f t="shared" si="42"/>
        <v>100</v>
      </c>
      <c r="E310">
        <f t="shared" si="49"/>
        <v>15640312.403605364</v>
      </c>
      <c r="F310">
        <f t="shared" si="43"/>
        <v>1.0000000040471038</v>
      </c>
      <c r="G310">
        <f t="shared" si="44"/>
        <v>-6.3297968378899947E-4</v>
      </c>
      <c r="H310">
        <f t="shared" si="45"/>
        <v>0.99999959528978155</v>
      </c>
      <c r="I310">
        <f t="shared" si="46"/>
        <v>-6.3297942505392E-4</v>
      </c>
      <c r="K310">
        <f t="shared" si="47"/>
        <v>1.0000002043787228</v>
      </c>
      <c r="L310">
        <f t="shared" si="48"/>
        <v>-6.3297959669004762E-4</v>
      </c>
      <c r="M310">
        <f t="shared" si="40"/>
        <v>-1</v>
      </c>
    </row>
    <row r="311" spans="1:13" x14ac:dyDescent="0.15">
      <c r="A311" s="7">
        <f t="shared" si="41"/>
        <v>10000</v>
      </c>
      <c r="B311" s="7">
        <f t="shared" si="42"/>
        <v>100</v>
      </c>
      <c r="E311">
        <f t="shared" si="49"/>
        <v>16891537.395893794</v>
      </c>
      <c r="F311">
        <f t="shared" si="43"/>
        <v>1.0000000034697392</v>
      </c>
      <c r="G311">
        <f t="shared" si="44"/>
        <v>-5.8609229980804707E-4</v>
      </c>
      <c r="H311">
        <f t="shared" si="45"/>
        <v>0.99999965302619842</v>
      </c>
      <c r="I311">
        <f t="shared" si="46"/>
        <v>-5.8609209441578701E-4</v>
      </c>
      <c r="K311">
        <f t="shared" si="47"/>
        <v>1.0000001752218157</v>
      </c>
      <c r="L311">
        <f t="shared" si="48"/>
        <v>-5.8609223066608852E-4</v>
      </c>
      <c r="M311">
        <f t="shared" si="40"/>
        <v>-1</v>
      </c>
    </row>
    <row r="312" spans="1:13" x14ac:dyDescent="0.15">
      <c r="A312" s="7">
        <f t="shared" si="41"/>
        <v>10000</v>
      </c>
      <c r="B312" s="7">
        <f t="shared" si="42"/>
        <v>100</v>
      </c>
      <c r="E312">
        <f t="shared" si="49"/>
        <v>18242860.3875653</v>
      </c>
      <c r="F312">
        <f t="shared" si="43"/>
        <v>1.0000000029747422</v>
      </c>
      <c r="G312">
        <f t="shared" si="44"/>
        <v>-5.4267805538053468E-4</v>
      </c>
      <c r="H312">
        <f t="shared" si="45"/>
        <v>0.99999970252587544</v>
      </c>
      <c r="I312">
        <f t="shared" si="46"/>
        <v>-5.4267789233352845E-4</v>
      </c>
      <c r="K312">
        <f t="shared" si="47"/>
        <v>1.0000001502244669</v>
      </c>
      <c r="L312">
        <f t="shared" si="48"/>
        <v>-5.4267800049341704E-4</v>
      </c>
      <c r="M312">
        <f t="shared" si="40"/>
        <v>-1</v>
      </c>
    </row>
    <row r="313" spans="1:13" x14ac:dyDescent="0.15">
      <c r="A313" s="7">
        <f t="shared" si="41"/>
        <v>10000</v>
      </c>
      <c r="B313" s="7">
        <f t="shared" si="42"/>
        <v>100</v>
      </c>
      <c r="E313">
        <f t="shared" si="49"/>
        <v>19702289.218570527</v>
      </c>
      <c r="F313">
        <f t="shared" si="43"/>
        <v>1.0000000025503619</v>
      </c>
      <c r="G313">
        <f t="shared" si="44"/>
        <v>-5.0247968091005643E-4</v>
      </c>
      <c r="H313">
        <f t="shared" si="45"/>
        <v>0.999999744963874</v>
      </c>
      <c r="I313">
        <f t="shared" si="46"/>
        <v>-5.0247955147808044E-4</v>
      </c>
      <c r="K313">
        <f t="shared" si="47"/>
        <v>1.0000001287932685</v>
      </c>
      <c r="L313">
        <f t="shared" si="48"/>
        <v>-5.0247963733889174E-4</v>
      </c>
      <c r="M313">
        <f t="shared" si="40"/>
        <v>-1</v>
      </c>
    </row>
    <row r="314" spans="1:13" x14ac:dyDescent="0.15">
      <c r="A314" s="7">
        <f t="shared" si="41"/>
        <v>10000</v>
      </c>
      <c r="B314" s="7">
        <f t="shared" si="42"/>
        <v>100</v>
      </c>
      <c r="E314">
        <f t="shared" si="49"/>
        <v>21278472.356056169</v>
      </c>
      <c r="F314">
        <f t="shared" si="43"/>
        <v>1.0000000021865243</v>
      </c>
      <c r="G314">
        <f t="shared" si="44"/>
        <v>-4.6525896380731767E-4</v>
      </c>
      <c r="H314">
        <f t="shared" si="45"/>
        <v>0.99999978134762058</v>
      </c>
      <c r="I314">
        <f t="shared" si="46"/>
        <v>-4.652588610600384E-4</v>
      </c>
      <c r="K314">
        <f t="shared" si="47"/>
        <v>1.00000011041947</v>
      </c>
      <c r="L314">
        <f t="shared" si="48"/>
        <v>-4.6525892921912159E-4</v>
      </c>
      <c r="M314">
        <f t="shared" si="40"/>
        <v>-1</v>
      </c>
    </row>
    <row r="315" spans="1:13" x14ac:dyDescent="0.15">
      <c r="A315" s="7">
        <f t="shared" si="41"/>
        <v>10000</v>
      </c>
      <c r="B315" s="7">
        <f t="shared" si="42"/>
        <v>100</v>
      </c>
      <c r="E315">
        <f t="shared" si="49"/>
        <v>22980750.144540664</v>
      </c>
      <c r="F315">
        <f t="shared" si="43"/>
        <v>1.000000001874592</v>
      </c>
      <c r="G315">
        <f t="shared" si="44"/>
        <v>-4.3079533685998482E-4</v>
      </c>
      <c r="H315">
        <f t="shared" si="45"/>
        <v>0.99999981254082115</v>
      </c>
      <c r="I315">
        <f t="shared" si="46"/>
        <v>-4.3079525529587936E-4</v>
      </c>
      <c r="K315">
        <f t="shared" si="47"/>
        <v>1.0000000946668988</v>
      </c>
      <c r="L315">
        <f t="shared" si="48"/>
        <v>-4.3079530940275915E-4</v>
      </c>
      <c r="M315">
        <f t="shared" si="40"/>
        <v>-1</v>
      </c>
    </row>
    <row r="316" spans="1:13" x14ac:dyDescent="0.15">
      <c r="A316" s="7">
        <f t="shared" si="41"/>
        <v>10000</v>
      </c>
      <c r="B316" s="7">
        <f t="shared" si="42"/>
        <v>100</v>
      </c>
      <c r="E316">
        <f t="shared" si="49"/>
        <v>24819210.15610392</v>
      </c>
      <c r="F316">
        <f t="shared" si="43"/>
        <v>1.0000000016071606</v>
      </c>
      <c r="G316">
        <f t="shared" si="44"/>
        <v>-3.9888457116773009E-4</v>
      </c>
      <c r="H316">
        <f t="shared" si="45"/>
        <v>0.9999998392839643</v>
      </c>
      <c r="I316">
        <f t="shared" si="46"/>
        <v>-3.9888450641951164E-4</v>
      </c>
      <c r="K316">
        <f t="shared" si="47"/>
        <v>1.0000000811616079</v>
      </c>
      <c r="L316">
        <f t="shared" si="48"/>
        <v>-3.9888454937129874E-4</v>
      </c>
      <c r="M316">
        <f t="shared" si="40"/>
        <v>-1</v>
      </c>
    </row>
    <row r="317" spans="1:13" x14ac:dyDescent="0.15">
      <c r="A317" s="7">
        <f t="shared" si="41"/>
        <v>10000</v>
      </c>
      <c r="B317" s="7">
        <f t="shared" si="42"/>
        <v>100</v>
      </c>
      <c r="E317">
        <f t="shared" si="49"/>
        <v>26804746.968592234</v>
      </c>
      <c r="F317">
        <f t="shared" si="43"/>
        <v>1.0000000013778811</v>
      </c>
      <c r="G317">
        <f t="shared" si="44"/>
        <v>-3.6933756589690179E-4</v>
      </c>
      <c r="H317">
        <f t="shared" si="45"/>
        <v>0.99999986221190051</v>
      </c>
      <c r="I317">
        <f t="shared" si="46"/>
        <v>-3.6933751449767728E-4</v>
      </c>
      <c r="K317">
        <f t="shared" si="47"/>
        <v>1.0000000695829976</v>
      </c>
      <c r="L317">
        <f t="shared" si="48"/>
        <v>-3.6933754859419163E-4</v>
      </c>
      <c r="M317">
        <f t="shared" si="40"/>
        <v>-1</v>
      </c>
    </row>
    <row r="318" spans="1:13" x14ac:dyDescent="0.15">
      <c r="A318" s="7">
        <f t="shared" si="41"/>
        <v>10000</v>
      </c>
      <c r="B318" s="7">
        <f t="shared" si="42"/>
        <v>100</v>
      </c>
      <c r="E318">
        <f t="shared" si="49"/>
        <v>28949126.726079613</v>
      </c>
      <c r="F318">
        <f t="shared" si="43"/>
        <v>1.000000001181311</v>
      </c>
      <c r="G318">
        <f t="shared" si="44"/>
        <v>-3.4197922768299546E-4</v>
      </c>
      <c r="H318">
        <f t="shared" si="45"/>
        <v>0.99999988186891098</v>
      </c>
      <c r="I318">
        <f t="shared" si="46"/>
        <v>-3.4197918688063311E-4</v>
      </c>
      <c r="K318">
        <f t="shared" si="47"/>
        <v>1.0000000596562053</v>
      </c>
      <c r="L318">
        <f t="shared" si="48"/>
        <v>-3.4197921394754605E-4</v>
      </c>
      <c r="M318">
        <f t="shared" si="40"/>
        <v>-1</v>
      </c>
    </row>
    <row r="319" spans="1:13" x14ac:dyDescent="0.15">
      <c r="A319" s="7">
        <f t="shared" si="41"/>
        <v>10000</v>
      </c>
      <c r="B319" s="7">
        <f t="shared" si="42"/>
        <v>100</v>
      </c>
      <c r="E319">
        <f t="shared" si="49"/>
        <v>31265056.864165984</v>
      </c>
      <c r="F319">
        <f t="shared" si="43"/>
        <v>1.0000000010127839</v>
      </c>
      <c r="G319">
        <f t="shared" si="44"/>
        <v>-3.166474330403496E-4</v>
      </c>
      <c r="H319">
        <f t="shared" si="45"/>
        <v>0.99999989872162953</v>
      </c>
      <c r="I319">
        <f t="shared" si="46"/>
        <v>-3.166474006501182E-4</v>
      </c>
      <c r="K319">
        <f t="shared" si="47"/>
        <v>1.0000000511455811</v>
      </c>
      <c r="L319">
        <f t="shared" si="48"/>
        <v>-3.1664742213670692E-4</v>
      </c>
      <c r="M319">
        <f t="shared" si="40"/>
        <v>-1</v>
      </c>
    </row>
    <row r="320" spans="1:13" x14ac:dyDescent="0.15">
      <c r="A320" s="7">
        <f t="shared" si="41"/>
        <v>10000</v>
      </c>
      <c r="B320" s="7">
        <f t="shared" si="42"/>
        <v>100</v>
      </c>
      <c r="E320">
        <f t="shared" si="49"/>
        <v>33766261.413299263</v>
      </c>
      <c r="F320">
        <f t="shared" si="43"/>
        <v>1.0000000008682988</v>
      </c>
      <c r="G320">
        <f t="shared" si="44"/>
        <v>-2.9319206763038128E-4</v>
      </c>
      <c r="H320">
        <f t="shared" si="45"/>
        <v>0.99999991317012038</v>
      </c>
      <c r="I320">
        <f t="shared" si="46"/>
        <v>-2.9319204191797106E-4</v>
      </c>
      <c r="K320">
        <f t="shared" si="47"/>
        <v>1.0000000438490921</v>
      </c>
      <c r="L320">
        <f t="shared" si="48"/>
        <v>-2.9319205897471813E-4</v>
      </c>
      <c r="M320">
        <f t="shared" si="40"/>
        <v>-1</v>
      </c>
    </row>
    <row r="321" spans="1:13" x14ac:dyDescent="0.15">
      <c r="A321" s="7">
        <f t="shared" si="41"/>
        <v>10000</v>
      </c>
      <c r="B321" s="7">
        <f t="shared" si="42"/>
        <v>100</v>
      </c>
      <c r="E321">
        <f t="shared" si="49"/>
        <v>36467562.326363206</v>
      </c>
      <c r="F321">
        <f t="shared" si="43"/>
        <v>1.0000000007444263</v>
      </c>
      <c r="G321">
        <f t="shared" si="44"/>
        <v>-2.714741366951371E-4</v>
      </c>
      <c r="H321">
        <f t="shared" si="45"/>
        <v>0.99999992555737238</v>
      </c>
      <c r="I321">
        <f t="shared" si="46"/>
        <v>-2.7147411628379657E-4</v>
      </c>
      <c r="K321">
        <f t="shared" si="47"/>
        <v>1.000000037593529</v>
      </c>
      <c r="L321">
        <f t="shared" si="48"/>
        <v>-2.714741298239926E-4</v>
      </c>
      <c r="M321">
        <f t="shared" si="40"/>
        <v>-1</v>
      </c>
    </row>
    <row r="322" spans="1:13" x14ac:dyDescent="0.15">
      <c r="A322" s="7">
        <f t="shared" si="41"/>
        <v>10000</v>
      </c>
      <c r="B322" s="7">
        <f t="shared" si="42"/>
        <v>100</v>
      </c>
      <c r="E322">
        <f t="shared" si="49"/>
        <v>39384967.312472261</v>
      </c>
      <c r="F322">
        <f t="shared" si="43"/>
        <v>1.0000000006382257</v>
      </c>
      <c r="G322">
        <f t="shared" si="44"/>
        <v>-2.513649413846559E-4</v>
      </c>
      <c r="H322">
        <f t="shared" si="45"/>
        <v>0.99999993617744465</v>
      </c>
      <c r="I322">
        <f t="shared" si="46"/>
        <v>-2.5136492518147544E-4</v>
      </c>
      <c r="K322">
        <f t="shared" si="47"/>
        <v>1.0000000322303921</v>
      </c>
      <c r="L322">
        <f t="shared" si="48"/>
        <v>-2.5136493593011977E-4</v>
      </c>
      <c r="M322">
        <f t="shared" si="40"/>
        <v>-1</v>
      </c>
    </row>
    <row r="323" spans="1:13" x14ac:dyDescent="0.15">
      <c r="A323" s="7">
        <f t="shared" si="41"/>
        <v>10000</v>
      </c>
      <c r="B323" s="7">
        <f t="shared" si="42"/>
        <v>100</v>
      </c>
      <c r="E323">
        <f t="shared" si="49"/>
        <v>42535764.697470047</v>
      </c>
      <c r="F323">
        <f t="shared" si="43"/>
        <v>1.0000000005471756</v>
      </c>
      <c r="G323">
        <f t="shared" si="44"/>
        <v>-2.3274531609711763E-4</v>
      </c>
      <c r="H323">
        <f t="shared" si="45"/>
        <v>0.99999994528244518</v>
      </c>
      <c r="I323">
        <f t="shared" si="46"/>
        <v>-2.3274530323451049E-4</v>
      </c>
      <c r="K323">
        <f t="shared" si="47"/>
        <v>1.0000000276323664</v>
      </c>
      <c r="L323">
        <f t="shared" si="48"/>
        <v>-2.3274531176713099E-4</v>
      </c>
      <c r="M323">
        <f t="shared" si="40"/>
        <v>-1</v>
      </c>
    </row>
    <row r="324" spans="1:13" x14ac:dyDescent="0.15">
      <c r="A324" s="7">
        <f t="shared" si="41"/>
        <v>10000</v>
      </c>
      <c r="B324" s="7">
        <f t="shared" si="42"/>
        <v>100</v>
      </c>
      <c r="E324">
        <f t="shared" si="49"/>
        <v>45938625.873267651</v>
      </c>
      <c r="F324">
        <f t="shared" si="43"/>
        <v>1.000000000469115</v>
      </c>
      <c r="G324">
        <f t="shared" si="44"/>
        <v>-2.1550492231231586E-4</v>
      </c>
      <c r="H324">
        <f t="shared" si="45"/>
        <v>0.99999995308851575</v>
      </c>
      <c r="I324">
        <f t="shared" si="46"/>
        <v>-2.1550491210156351E-4</v>
      </c>
      <c r="K324">
        <f t="shared" si="47"/>
        <v>1.0000000236903004</v>
      </c>
      <c r="L324">
        <f t="shared" si="48"/>
        <v>-2.155049188750328E-4</v>
      </c>
      <c r="M324">
        <f t="shared" ref="M324:M371" si="50">SIGN(L324)</f>
        <v>-1</v>
      </c>
    </row>
    <row r="325" spans="1:13" x14ac:dyDescent="0.15">
      <c r="A325" s="7">
        <f t="shared" ref="A325:A371" si="51">A324</f>
        <v>10000</v>
      </c>
      <c r="B325" s="7">
        <f t="shared" ref="B325:B371" si="52">B324</f>
        <v>100</v>
      </c>
      <c r="E325">
        <f t="shared" si="49"/>
        <v>49613715.943129063</v>
      </c>
      <c r="F325">
        <f t="shared" ref="F325:F371" si="53">(E325^2+A325*B325)/(E325^2+B325^2)</f>
        <v>1.0000000004021903</v>
      </c>
      <c r="G325">
        <f t="shared" ref="G325:G371" si="54">(B325-A325)*E325/(B325^2+E325^2)</f>
        <v>-1.9954159473376069E-4</v>
      </c>
      <c r="H325">
        <f t="shared" ref="H325:H371" si="55">F325/(F325^2+G325^2)</f>
        <v>0.99999995978096334</v>
      </c>
      <c r="I325">
        <f t="shared" ref="I325:I371" si="56">G325/(F325^2+G325^2)</f>
        <v>-1.9954158662813628E-4</v>
      </c>
      <c r="K325">
        <f t="shared" ref="K325:K371" si="57">SQRT(F325^2+G325^2)</f>
        <v>1.0000000203106141</v>
      </c>
      <c r="L325">
        <f t="shared" ref="L325:L371" si="58">ATAN(G325/F325)</f>
        <v>-1.995415920051346E-4</v>
      </c>
      <c r="M325">
        <f t="shared" si="50"/>
        <v>-1</v>
      </c>
    </row>
    <row r="326" spans="1:13" x14ac:dyDescent="0.15">
      <c r="A326" s="7">
        <f t="shared" si="51"/>
        <v>10000</v>
      </c>
      <c r="B326" s="7">
        <f t="shared" si="52"/>
        <v>100</v>
      </c>
      <c r="E326">
        <f t="shared" si="49"/>
        <v>53582813.218579389</v>
      </c>
      <c r="F326">
        <f t="shared" si="53"/>
        <v>1.0000000003448135</v>
      </c>
      <c r="G326">
        <f t="shared" si="54"/>
        <v>-1.8476073586470032E-4</v>
      </c>
      <c r="H326">
        <f t="shared" si="55"/>
        <v>0.99999996551865811</v>
      </c>
      <c r="I326">
        <f t="shared" si="56"/>
        <v>-1.8476072943019421E-4</v>
      </c>
      <c r="K326">
        <f t="shared" si="57"/>
        <v>1.0000000174130781</v>
      </c>
      <c r="L326">
        <f t="shared" si="58"/>
        <v>-1.8476073369862894E-4</v>
      </c>
      <c r="M326">
        <f t="shared" si="50"/>
        <v>-1</v>
      </c>
    </row>
    <row r="327" spans="1:13" x14ac:dyDescent="0.15">
      <c r="A327" s="7">
        <f t="shared" si="51"/>
        <v>10000</v>
      </c>
      <c r="B327" s="7">
        <f t="shared" si="52"/>
        <v>100</v>
      </c>
      <c r="E327">
        <f t="shared" ref="E327:E371" si="59">E326*1.08</f>
        <v>57869438.276065744</v>
      </c>
      <c r="F327">
        <f t="shared" si="53"/>
        <v>1.000000000295622</v>
      </c>
      <c r="G327">
        <f t="shared" si="54"/>
        <v>-1.7107475543036308E-4</v>
      </c>
      <c r="H327">
        <f t="shared" si="55"/>
        <v>0.99999997043780686</v>
      </c>
      <c r="I327">
        <f t="shared" si="56"/>
        <v>-1.7107475032244465E-4</v>
      </c>
      <c r="K327">
        <f t="shared" si="57"/>
        <v>1.0000000149289079</v>
      </c>
      <c r="L327">
        <f t="shared" si="58"/>
        <v>-1.7107475371086578E-4</v>
      </c>
      <c r="M327">
        <f t="shared" si="50"/>
        <v>-1</v>
      </c>
    </row>
    <row r="328" spans="1:13" x14ac:dyDescent="0.15">
      <c r="A328" s="7">
        <f t="shared" si="51"/>
        <v>10000</v>
      </c>
      <c r="B328" s="7">
        <f t="shared" si="52"/>
        <v>100</v>
      </c>
      <c r="E328">
        <f t="shared" si="59"/>
        <v>62498993.338151008</v>
      </c>
      <c r="F328">
        <f t="shared" si="53"/>
        <v>1.0000000002534482</v>
      </c>
      <c r="G328">
        <f t="shared" si="54"/>
        <v>-1.5840255132447769E-4</v>
      </c>
      <c r="H328">
        <f t="shared" si="55"/>
        <v>0.9999999746551842</v>
      </c>
      <c r="I328">
        <f t="shared" si="56"/>
        <v>-1.5840254726964738E-4</v>
      </c>
      <c r="K328">
        <f t="shared" si="57"/>
        <v>1.0000000127991322</v>
      </c>
      <c r="L328">
        <f t="shared" si="58"/>
        <v>-1.5840254995948529E-4</v>
      </c>
      <c r="M328">
        <f t="shared" si="50"/>
        <v>-1</v>
      </c>
    </row>
    <row r="329" spans="1:13" x14ac:dyDescent="0.15">
      <c r="A329" s="7">
        <f t="shared" si="51"/>
        <v>10000</v>
      </c>
      <c r="B329" s="7">
        <f t="shared" si="52"/>
        <v>100</v>
      </c>
      <c r="E329">
        <f t="shared" si="59"/>
        <v>67498912.805203095</v>
      </c>
      <c r="F329">
        <f t="shared" si="53"/>
        <v>1.0000000002172909</v>
      </c>
      <c r="G329">
        <f t="shared" si="54"/>
        <v>-1.4666902900419958E-4</v>
      </c>
      <c r="H329">
        <f t="shared" si="55"/>
        <v>0.99999997827090548</v>
      </c>
      <c r="I329">
        <f t="shared" si="56"/>
        <v>-1.4666902578534455E-4</v>
      </c>
      <c r="K329">
        <f t="shared" si="57"/>
        <v>1.0000000109731928</v>
      </c>
      <c r="L329">
        <f t="shared" si="58"/>
        <v>-1.4666902792062459E-4</v>
      </c>
      <c r="M329">
        <f t="shared" si="50"/>
        <v>-1</v>
      </c>
    </row>
    <row r="330" spans="1:13" x14ac:dyDescent="0.15">
      <c r="A330" s="7">
        <f t="shared" si="51"/>
        <v>10000</v>
      </c>
      <c r="B330" s="7">
        <f t="shared" si="52"/>
        <v>100</v>
      </c>
      <c r="E330">
        <f t="shared" si="59"/>
        <v>72898825.829619348</v>
      </c>
      <c r="F330">
        <f t="shared" si="53"/>
        <v>1.0000000001862919</v>
      </c>
      <c r="G330">
        <f t="shared" si="54"/>
        <v>-1.358046564854125E-4</v>
      </c>
      <c r="H330">
        <f t="shared" si="55"/>
        <v>0.9999999813708037</v>
      </c>
      <c r="I330">
        <f t="shared" si="56"/>
        <v>-1.358046539301816E-4</v>
      </c>
      <c r="K330">
        <f t="shared" si="57"/>
        <v>1.0000000094077441</v>
      </c>
      <c r="L330">
        <f t="shared" si="58"/>
        <v>-1.3580465562523574E-4</v>
      </c>
      <c r="M330">
        <f t="shared" si="50"/>
        <v>-1</v>
      </c>
    </row>
    <row r="331" spans="1:13" x14ac:dyDescent="0.15">
      <c r="A331" s="7">
        <f t="shared" si="51"/>
        <v>10000</v>
      </c>
      <c r="B331" s="7">
        <f t="shared" si="52"/>
        <v>100</v>
      </c>
      <c r="E331">
        <f t="shared" si="59"/>
        <v>78730731.895988896</v>
      </c>
      <c r="F331">
        <f t="shared" si="53"/>
        <v>1.0000000001597154</v>
      </c>
      <c r="G331">
        <f t="shared" si="54"/>
        <v>-1.2574505230134161E-4</v>
      </c>
      <c r="H331">
        <f t="shared" si="55"/>
        <v>0.99999998402846679</v>
      </c>
      <c r="I331">
        <f t="shared" si="56"/>
        <v>-1.2574505027291693E-4</v>
      </c>
      <c r="K331">
        <f t="shared" si="57"/>
        <v>1.0000000080656244</v>
      </c>
      <c r="L331">
        <f t="shared" si="58"/>
        <v>-1.2574505161850558E-4</v>
      </c>
      <c r="M331">
        <f t="shared" si="50"/>
        <v>-1</v>
      </c>
    </row>
    <row r="332" spans="1:13" x14ac:dyDescent="0.15">
      <c r="A332" s="7">
        <f t="shared" si="51"/>
        <v>10000</v>
      </c>
      <c r="B332" s="7">
        <f t="shared" si="52"/>
        <v>100</v>
      </c>
      <c r="E332">
        <f t="shared" si="59"/>
        <v>85029190.447668016</v>
      </c>
      <c r="F332">
        <f t="shared" si="53"/>
        <v>1.0000000001369302</v>
      </c>
      <c r="G332">
        <f t="shared" si="54"/>
        <v>-1.164306039827505E-4</v>
      </c>
      <c r="H332">
        <f t="shared" si="55"/>
        <v>0.99999998630698439</v>
      </c>
      <c r="I332">
        <f t="shared" si="56"/>
        <v>-1.1643060237252154E-4</v>
      </c>
      <c r="K332">
        <f t="shared" si="57"/>
        <v>1.000000006914973</v>
      </c>
      <c r="L332">
        <f t="shared" si="58"/>
        <v>-1.1643060344069323E-4</v>
      </c>
      <c r="M332">
        <f t="shared" si="50"/>
        <v>-1</v>
      </c>
    </row>
    <row r="333" spans="1:13" x14ac:dyDescent="0.15">
      <c r="A333" s="7">
        <f t="shared" si="51"/>
        <v>10000</v>
      </c>
      <c r="B333" s="7">
        <f t="shared" si="52"/>
        <v>100</v>
      </c>
      <c r="E333">
        <f t="shared" si="59"/>
        <v>91831525.68348147</v>
      </c>
      <c r="F333">
        <f t="shared" si="53"/>
        <v>1.0000000001173956</v>
      </c>
      <c r="G333">
        <f t="shared" si="54"/>
        <v>-1.0780611479886432E-4</v>
      </c>
      <c r="H333">
        <f t="shared" si="55"/>
        <v>0.99999998826044612</v>
      </c>
      <c r="I333">
        <f t="shared" si="56"/>
        <v>-1.0780611352061266E-4</v>
      </c>
      <c r="K333">
        <f t="shared" si="57"/>
        <v>1.0000000059284748</v>
      </c>
      <c r="L333">
        <f t="shared" si="58"/>
        <v>-1.0780611436856177E-4</v>
      </c>
      <c r="M333">
        <f t="shared" si="50"/>
        <v>-1</v>
      </c>
    </row>
    <row r="334" spans="1:13" x14ac:dyDescent="0.15">
      <c r="A334" s="7">
        <f t="shared" si="51"/>
        <v>10000</v>
      </c>
      <c r="B334" s="7">
        <f t="shared" si="52"/>
        <v>100</v>
      </c>
      <c r="E334">
        <f t="shared" si="59"/>
        <v>99178047.738159999</v>
      </c>
      <c r="F334">
        <f t="shared" si="53"/>
        <v>1.0000000001006477</v>
      </c>
      <c r="G334">
        <f t="shared" si="54"/>
        <v>-9.9820476665631977E-5</v>
      </c>
      <c r="H334">
        <f t="shared" si="55"/>
        <v>0.99999998993522488</v>
      </c>
      <c r="I334">
        <f t="shared" si="56"/>
        <v>-9.9820475650914627E-5</v>
      </c>
      <c r="K334">
        <f t="shared" si="57"/>
        <v>1.0000000050827114</v>
      </c>
      <c r="L334">
        <f t="shared" si="58"/>
        <v>-9.9820476324043959E-5</v>
      </c>
      <c r="M334">
        <f t="shared" si="50"/>
        <v>-1</v>
      </c>
    </row>
    <row r="335" spans="1:13" x14ac:dyDescent="0.15">
      <c r="A335" s="7">
        <f t="shared" si="51"/>
        <v>10000</v>
      </c>
      <c r="B335" s="7">
        <f t="shared" si="52"/>
        <v>100</v>
      </c>
      <c r="E335">
        <f t="shared" si="59"/>
        <v>107112291.5572128</v>
      </c>
      <c r="F335">
        <f t="shared" si="53"/>
        <v>1.0000000000862892</v>
      </c>
      <c r="G335">
        <f t="shared" si="54"/>
        <v>-9.2426367283005983E-5</v>
      </c>
      <c r="H335">
        <f t="shared" si="55"/>
        <v>0.99999999137107765</v>
      </c>
      <c r="I335">
        <f t="shared" si="56"/>
        <v>-9.2426366477490633E-5</v>
      </c>
      <c r="K335">
        <f t="shared" si="57"/>
        <v>1.0000000043576058</v>
      </c>
      <c r="L335">
        <f t="shared" si="58"/>
        <v>-9.2426367011842398E-5</v>
      </c>
      <c r="M335">
        <f t="shared" si="50"/>
        <v>-1</v>
      </c>
    </row>
    <row r="336" spans="1:13" x14ac:dyDescent="0.15">
      <c r="A336" s="7">
        <f t="shared" si="51"/>
        <v>10000</v>
      </c>
      <c r="B336" s="7">
        <f t="shared" si="52"/>
        <v>100</v>
      </c>
      <c r="E336">
        <f t="shared" si="59"/>
        <v>115681274.88178983</v>
      </c>
      <c r="F336">
        <f t="shared" si="53"/>
        <v>1.000000000073979</v>
      </c>
      <c r="G336">
        <f t="shared" si="54"/>
        <v>-8.5579969706497638E-5</v>
      </c>
      <c r="H336">
        <f t="shared" si="55"/>
        <v>0.99999999260208972</v>
      </c>
      <c r="I336">
        <f t="shared" si="56"/>
        <v>-8.5579969067053573E-5</v>
      </c>
      <c r="K336">
        <f t="shared" si="57"/>
        <v>1.0000000037359447</v>
      </c>
      <c r="L336">
        <f t="shared" si="58"/>
        <v>-8.5579969491239244E-5</v>
      </c>
      <c r="M336">
        <f t="shared" si="50"/>
        <v>-1</v>
      </c>
    </row>
    <row r="337" spans="1:13" x14ac:dyDescent="0.15">
      <c r="A337" s="7">
        <f t="shared" si="51"/>
        <v>10000</v>
      </c>
      <c r="B337" s="7">
        <f t="shared" si="52"/>
        <v>100</v>
      </c>
      <c r="E337">
        <f t="shared" si="59"/>
        <v>124935776.87233303</v>
      </c>
      <c r="F337">
        <f t="shared" si="53"/>
        <v>1.0000000000634253</v>
      </c>
      <c r="G337">
        <f t="shared" si="54"/>
        <v>-7.9240712691209969E-5</v>
      </c>
      <c r="H337">
        <f t="shared" si="55"/>
        <v>0.99999999365748415</v>
      </c>
      <c r="I337">
        <f t="shared" si="56"/>
        <v>-7.9240712183598628E-5</v>
      </c>
      <c r="K337">
        <f t="shared" si="57"/>
        <v>1.0000000032029706</v>
      </c>
      <c r="L337">
        <f t="shared" si="58"/>
        <v>-7.9240712520330911E-5</v>
      </c>
      <c r="M337">
        <f t="shared" si="50"/>
        <v>-1</v>
      </c>
    </row>
    <row r="338" spans="1:13" x14ac:dyDescent="0.15">
      <c r="A338" s="7">
        <f t="shared" si="51"/>
        <v>10000</v>
      </c>
      <c r="B338" s="7">
        <f t="shared" si="52"/>
        <v>100</v>
      </c>
      <c r="E338">
        <f t="shared" si="59"/>
        <v>134930639.0221197</v>
      </c>
      <c r="F338">
        <f t="shared" si="53"/>
        <v>1.0000000000543769</v>
      </c>
      <c r="G338">
        <f t="shared" si="54"/>
        <v>-7.3371030269645554E-5</v>
      </c>
      <c r="H338">
        <f t="shared" si="55"/>
        <v>0.99999999456231503</v>
      </c>
      <c r="I338">
        <f t="shared" si="56"/>
        <v>-7.3371029866687315E-5</v>
      </c>
      <c r="K338">
        <f t="shared" si="57"/>
        <v>1.000000002746031</v>
      </c>
      <c r="L338">
        <f t="shared" si="58"/>
        <v>-7.337103013399625E-5</v>
      </c>
      <c r="M338">
        <f t="shared" si="50"/>
        <v>-1</v>
      </c>
    </row>
    <row r="339" spans="1:13" x14ac:dyDescent="0.15">
      <c r="A339" s="7">
        <f t="shared" si="51"/>
        <v>10000</v>
      </c>
      <c r="B339" s="7">
        <f t="shared" si="52"/>
        <v>100</v>
      </c>
      <c r="E339">
        <f t="shared" si="59"/>
        <v>145725090.14388928</v>
      </c>
      <c r="F339">
        <f t="shared" si="53"/>
        <v>1.0000000000466194</v>
      </c>
      <c r="G339">
        <f t="shared" si="54"/>
        <v>-6.793613913856602E-5</v>
      </c>
      <c r="H339">
        <f t="shared" si="55"/>
        <v>0.99999999533806161</v>
      </c>
      <c r="I339">
        <f t="shared" si="56"/>
        <v>-6.7936138818684786E-5</v>
      </c>
      <c r="K339">
        <f t="shared" si="57"/>
        <v>1.0000000023542788</v>
      </c>
      <c r="L339">
        <f t="shared" si="58"/>
        <v>-6.7936139030883223E-5</v>
      </c>
      <c r="M339">
        <f t="shared" si="50"/>
        <v>-1</v>
      </c>
    </row>
    <row r="340" spans="1:13" x14ac:dyDescent="0.15">
      <c r="A340" s="7">
        <f t="shared" si="51"/>
        <v>10000</v>
      </c>
      <c r="B340" s="7">
        <f t="shared" si="52"/>
        <v>100</v>
      </c>
      <c r="E340">
        <f t="shared" si="59"/>
        <v>157383097.35540044</v>
      </c>
      <c r="F340">
        <f t="shared" si="53"/>
        <v>1.0000000000399687</v>
      </c>
      <c r="G340">
        <f t="shared" si="54"/>
        <v>-6.2903832535713496E-5</v>
      </c>
      <c r="H340">
        <f t="shared" si="55"/>
        <v>0.99999999600313916</v>
      </c>
      <c r="I340">
        <f t="shared" si="56"/>
        <v>-6.2903832281781448E-5</v>
      </c>
      <c r="K340">
        <f t="shared" si="57"/>
        <v>1.0000000020184148</v>
      </c>
      <c r="L340">
        <f t="shared" si="58"/>
        <v>-6.2903832450231418E-5</v>
      </c>
      <c r="M340">
        <f t="shared" si="50"/>
        <v>-1</v>
      </c>
    </row>
    <row r="341" spans="1:13" x14ac:dyDescent="0.15">
      <c r="A341" s="7">
        <f t="shared" si="51"/>
        <v>10000</v>
      </c>
      <c r="B341" s="7">
        <f t="shared" si="52"/>
        <v>100</v>
      </c>
      <c r="E341">
        <f t="shared" si="59"/>
        <v>169973745.14383247</v>
      </c>
      <c r="F341">
        <f t="shared" si="53"/>
        <v>1.0000000000342666</v>
      </c>
      <c r="G341">
        <f t="shared" si="54"/>
        <v>-5.8244289384923258E-5</v>
      </c>
      <c r="H341">
        <f t="shared" si="55"/>
        <v>0.99999999657333616</v>
      </c>
      <c r="I341">
        <f t="shared" si="56"/>
        <v>-5.8244289183343823E-5</v>
      </c>
      <c r="K341">
        <f t="shared" si="57"/>
        <v>1.0000000017304651</v>
      </c>
      <c r="L341">
        <f t="shared" si="58"/>
        <v>-5.8244289317064833E-5</v>
      </c>
      <c r="M341">
        <f t="shared" si="50"/>
        <v>-1</v>
      </c>
    </row>
    <row r="342" spans="1:13" x14ac:dyDescent="0.15">
      <c r="A342" s="7">
        <f t="shared" si="51"/>
        <v>10000</v>
      </c>
      <c r="B342" s="7">
        <f t="shared" si="52"/>
        <v>100</v>
      </c>
      <c r="E342">
        <f t="shared" si="59"/>
        <v>183571644.75533909</v>
      </c>
      <c r="F342">
        <f t="shared" si="53"/>
        <v>1.0000000000293781</v>
      </c>
      <c r="G342">
        <f t="shared" si="54"/>
        <v>-5.392989757863531E-5</v>
      </c>
      <c r="H342">
        <f t="shared" si="55"/>
        <v>0.99999999706218801</v>
      </c>
      <c r="I342">
        <f t="shared" si="56"/>
        <v>-5.3929897418615052E-5</v>
      </c>
      <c r="K342">
        <f t="shared" si="57"/>
        <v>1.000000001483595</v>
      </c>
      <c r="L342">
        <f t="shared" si="58"/>
        <v>-5.3929897524767104E-5</v>
      </c>
      <c r="M342">
        <f t="shared" si="50"/>
        <v>-1</v>
      </c>
    </row>
    <row r="343" spans="1:13" x14ac:dyDescent="0.15">
      <c r="A343" s="7">
        <f t="shared" si="51"/>
        <v>10000</v>
      </c>
      <c r="B343" s="7">
        <f t="shared" si="52"/>
        <v>100</v>
      </c>
      <c r="E343">
        <f t="shared" si="59"/>
        <v>198257376.33576623</v>
      </c>
      <c r="F343">
        <f t="shared" si="53"/>
        <v>1.000000000025187</v>
      </c>
      <c r="G343">
        <f t="shared" si="54"/>
        <v>-4.9935090350590354E-5</v>
      </c>
      <c r="H343">
        <f t="shared" si="55"/>
        <v>0.99999999748129986</v>
      </c>
      <c r="I343">
        <f t="shared" si="56"/>
        <v>-4.9935090223561121E-5</v>
      </c>
      <c r="K343">
        <f t="shared" si="57"/>
        <v>1.0000000012719434</v>
      </c>
      <c r="L343">
        <f t="shared" si="58"/>
        <v>-4.9935090307828038E-5</v>
      </c>
      <c r="M343">
        <f t="shared" si="50"/>
        <v>-1</v>
      </c>
    </row>
    <row r="344" spans="1:13" x14ac:dyDescent="0.15">
      <c r="A344" s="7">
        <f t="shared" si="51"/>
        <v>10000</v>
      </c>
      <c r="B344" s="7">
        <f t="shared" si="52"/>
        <v>100</v>
      </c>
      <c r="E344">
        <f t="shared" si="59"/>
        <v>214117966.44262755</v>
      </c>
      <c r="F344">
        <f t="shared" si="53"/>
        <v>1.0000000000215938</v>
      </c>
      <c r="G344">
        <f t="shared" si="54"/>
        <v>-4.6236194769066817E-5</v>
      </c>
      <c r="H344">
        <f t="shared" si="55"/>
        <v>0.99999999784062044</v>
      </c>
      <c r="I344">
        <f t="shared" si="56"/>
        <v>-4.6236194668226908E-5</v>
      </c>
      <c r="K344">
        <f t="shared" si="57"/>
        <v>1.0000000010904866</v>
      </c>
      <c r="L344">
        <f t="shared" si="58"/>
        <v>-4.6236194735120711E-5</v>
      </c>
      <c r="M344">
        <f t="shared" si="50"/>
        <v>-1</v>
      </c>
    </row>
    <row r="345" spans="1:13" x14ac:dyDescent="0.15">
      <c r="A345" s="7">
        <f t="shared" si="51"/>
        <v>10000</v>
      </c>
      <c r="B345" s="7">
        <f t="shared" si="52"/>
        <v>100</v>
      </c>
      <c r="E345">
        <f t="shared" si="59"/>
        <v>231247403.75803778</v>
      </c>
      <c r="F345">
        <f t="shared" si="53"/>
        <v>1.0000000000185132</v>
      </c>
      <c r="G345">
        <f t="shared" si="54"/>
        <v>-4.2811291452840981E-5</v>
      </c>
      <c r="H345">
        <f t="shared" si="55"/>
        <v>0.99999999814868024</v>
      </c>
      <c r="I345">
        <f t="shared" si="56"/>
        <v>-4.2811291372791014E-5</v>
      </c>
      <c r="K345">
        <f t="shared" si="57"/>
        <v>1.0000000009349164</v>
      </c>
      <c r="L345">
        <f t="shared" si="58"/>
        <v>-4.2811291425893468E-5</v>
      </c>
      <c r="M345">
        <f t="shared" si="50"/>
        <v>-1</v>
      </c>
    </row>
    <row r="346" spans="1:13" x14ac:dyDescent="0.15">
      <c r="A346" s="7">
        <f t="shared" si="51"/>
        <v>10000</v>
      </c>
      <c r="B346" s="7">
        <f t="shared" si="52"/>
        <v>100</v>
      </c>
      <c r="E346">
        <f t="shared" si="59"/>
        <v>249747196.0586808</v>
      </c>
      <c r="F346">
        <f t="shared" si="53"/>
        <v>1.0000000000158722</v>
      </c>
      <c r="G346">
        <f t="shared" si="54"/>
        <v>-3.9640084678557521E-5</v>
      </c>
      <c r="H346">
        <f t="shared" si="55"/>
        <v>0.99999999841279141</v>
      </c>
      <c r="I346">
        <f t="shared" si="56"/>
        <v>-3.9640084615011266E-5</v>
      </c>
      <c r="K346">
        <f t="shared" si="57"/>
        <v>1.0000000008015404</v>
      </c>
      <c r="L346">
        <f t="shared" si="58"/>
        <v>-3.9640084657165711E-5</v>
      </c>
      <c r="M346">
        <f t="shared" si="50"/>
        <v>-1</v>
      </c>
    </row>
    <row r="347" spans="1:13" x14ac:dyDescent="0.15">
      <c r="A347" s="7">
        <f t="shared" si="51"/>
        <v>10000</v>
      </c>
      <c r="B347" s="7">
        <f t="shared" si="52"/>
        <v>100</v>
      </c>
      <c r="E347">
        <f t="shared" si="59"/>
        <v>269726971.7433753</v>
      </c>
      <c r="F347">
        <f t="shared" si="53"/>
        <v>1.0000000000136078</v>
      </c>
      <c r="G347">
        <f t="shared" si="54"/>
        <v>-3.6703782109776307E-5</v>
      </c>
      <c r="H347">
        <f t="shared" si="55"/>
        <v>0.99999999863922451</v>
      </c>
      <c r="I347">
        <f t="shared" si="56"/>
        <v>-3.6703782059331239E-5</v>
      </c>
      <c r="K347">
        <f t="shared" si="57"/>
        <v>1.0000000006871916</v>
      </c>
      <c r="L347">
        <f t="shared" si="58"/>
        <v>-3.67037820927948E-5</v>
      </c>
      <c r="M347">
        <f t="shared" si="50"/>
        <v>-1</v>
      </c>
    </row>
    <row r="348" spans="1:13" x14ac:dyDescent="0.15">
      <c r="A348" s="7">
        <f t="shared" si="51"/>
        <v>10000</v>
      </c>
      <c r="B348" s="7">
        <f t="shared" si="52"/>
        <v>100</v>
      </c>
      <c r="E348">
        <f t="shared" si="59"/>
        <v>291305129.48284537</v>
      </c>
      <c r="F348">
        <f t="shared" si="53"/>
        <v>1.0000000000116664</v>
      </c>
      <c r="G348">
        <f t="shared" si="54"/>
        <v>-3.3984983434978721E-5</v>
      </c>
      <c r="H348">
        <f t="shared" si="55"/>
        <v>0.99999999883335455</v>
      </c>
      <c r="I348">
        <f t="shared" si="56"/>
        <v>-3.3984983394933808E-5</v>
      </c>
      <c r="K348">
        <f t="shared" si="57"/>
        <v>1.0000000005891558</v>
      </c>
      <c r="L348">
        <f t="shared" si="58"/>
        <v>-3.3984983421498253E-5</v>
      </c>
      <c r="M348">
        <f t="shared" si="50"/>
        <v>-1</v>
      </c>
    </row>
    <row r="349" spans="1:13" x14ac:dyDescent="0.15">
      <c r="A349" s="7">
        <f t="shared" si="51"/>
        <v>10000</v>
      </c>
      <c r="B349" s="7">
        <f t="shared" si="52"/>
        <v>100</v>
      </c>
      <c r="E349">
        <f t="shared" si="59"/>
        <v>314609539.84147304</v>
      </c>
      <c r="F349">
        <f t="shared" si="53"/>
        <v>1.000000000010002</v>
      </c>
      <c r="G349">
        <f t="shared" si="54"/>
        <v>-3.1467577254610461E-5</v>
      </c>
      <c r="H349">
        <f t="shared" si="55"/>
        <v>0.99999999899978964</v>
      </c>
      <c r="I349">
        <f t="shared" si="56"/>
        <v>-3.1467577222821524E-5</v>
      </c>
      <c r="K349">
        <f t="shared" si="57"/>
        <v>1.0000000005051062</v>
      </c>
      <c r="L349">
        <f t="shared" si="58"/>
        <v>-3.1467577243909236E-5</v>
      </c>
      <c r="M349">
        <f t="shared" si="50"/>
        <v>-1</v>
      </c>
    </row>
    <row r="350" spans="1:13" x14ac:dyDescent="0.15">
      <c r="A350" s="7">
        <f t="shared" si="51"/>
        <v>10000</v>
      </c>
      <c r="B350" s="7">
        <f t="shared" si="52"/>
        <v>100</v>
      </c>
      <c r="E350">
        <f t="shared" si="59"/>
        <v>339778303.02879089</v>
      </c>
      <c r="F350">
        <f t="shared" si="53"/>
        <v>1.0000000000085751</v>
      </c>
      <c r="G350">
        <f t="shared" si="54"/>
        <v>-2.9136645606121213E-5</v>
      </c>
      <c r="H350">
        <f t="shared" si="55"/>
        <v>0.99999999914248083</v>
      </c>
      <c r="I350">
        <f t="shared" si="56"/>
        <v>-2.913664558088613E-5</v>
      </c>
      <c r="K350">
        <f t="shared" si="57"/>
        <v>1.0000000004330472</v>
      </c>
      <c r="L350">
        <f t="shared" si="58"/>
        <v>-2.9136645597626235E-5</v>
      </c>
      <c r="M350">
        <f t="shared" si="50"/>
        <v>-1</v>
      </c>
    </row>
    <row r="351" spans="1:13" x14ac:dyDescent="0.15">
      <c r="A351" s="7">
        <f t="shared" si="51"/>
        <v>10000</v>
      </c>
      <c r="B351" s="7">
        <f t="shared" si="52"/>
        <v>100</v>
      </c>
      <c r="E351">
        <f t="shared" si="59"/>
        <v>366960567.2710942</v>
      </c>
      <c r="F351">
        <f t="shared" si="53"/>
        <v>1.0000000000073519</v>
      </c>
      <c r="G351">
        <f t="shared" si="54"/>
        <v>-2.6978375561223676E-5</v>
      </c>
      <c r="H351">
        <f t="shared" si="55"/>
        <v>0.99999999926481542</v>
      </c>
      <c r="I351">
        <f t="shared" si="56"/>
        <v>-2.6978375541191248E-5</v>
      </c>
      <c r="K351">
        <f t="shared" si="57"/>
        <v>1.0000000003712681</v>
      </c>
      <c r="L351">
        <f t="shared" si="58"/>
        <v>-2.6978375554480087E-5</v>
      </c>
      <c r="M351">
        <f t="shared" si="50"/>
        <v>-1</v>
      </c>
    </row>
    <row r="352" spans="1:13" x14ac:dyDescent="0.15">
      <c r="A352" s="7">
        <f t="shared" si="51"/>
        <v>10000</v>
      </c>
      <c r="B352" s="7">
        <f t="shared" si="52"/>
        <v>100</v>
      </c>
      <c r="E352">
        <f t="shared" si="59"/>
        <v>396317412.65278178</v>
      </c>
      <c r="F352">
        <f t="shared" si="53"/>
        <v>1.0000000000063032</v>
      </c>
      <c r="G352">
        <f t="shared" si="54"/>
        <v>-2.4979977371503665E-5</v>
      </c>
      <c r="H352">
        <f t="shared" si="55"/>
        <v>0.99999999936969752</v>
      </c>
      <c r="I352">
        <f t="shared" si="56"/>
        <v>-2.4979977355601269E-5</v>
      </c>
      <c r="K352">
        <f t="shared" si="57"/>
        <v>1.0000000003183027</v>
      </c>
      <c r="L352">
        <f t="shared" si="58"/>
        <v>-2.4979977366150383E-5</v>
      </c>
      <c r="M352">
        <f t="shared" si="50"/>
        <v>-1</v>
      </c>
    </row>
    <row r="353" spans="1:13" x14ac:dyDescent="0.15">
      <c r="A353" s="7">
        <f t="shared" si="51"/>
        <v>10000</v>
      </c>
      <c r="B353" s="7">
        <f t="shared" si="52"/>
        <v>100</v>
      </c>
      <c r="E353">
        <f t="shared" si="59"/>
        <v>428022805.66500437</v>
      </c>
      <c r="F353">
        <f t="shared" si="53"/>
        <v>1.0000000000054037</v>
      </c>
      <c r="G353">
        <f t="shared" si="54"/>
        <v>-2.3129608677318415E-5</v>
      </c>
      <c r="H353">
        <f t="shared" si="55"/>
        <v>0.99999999945961759</v>
      </c>
      <c r="I353">
        <f t="shared" si="56"/>
        <v>-2.3129608664694595E-5</v>
      </c>
      <c r="K353">
        <f t="shared" si="57"/>
        <v>1.000000000272893</v>
      </c>
      <c r="L353">
        <f t="shared" si="58"/>
        <v>-2.3129608673068814E-5</v>
      </c>
      <c r="M353">
        <f t="shared" si="50"/>
        <v>-1</v>
      </c>
    </row>
    <row r="354" spans="1:13" x14ac:dyDescent="0.15">
      <c r="A354" s="7">
        <f t="shared" si="51"/>
        <v>10000</v>
      </c>
      <c r="B354" s="7">
        <f t="shared" si="52"/>
        <v>100</v>
      </c>
      <c r="E354">
        <f t="shared" si="59"/>
        <v>462264630.11820477</v>
      </c>
      <c r="F354">
        <f t="shared" si="53"/>
        <v>1.0000000000046327</v>
      </c>
      <c r="G354">
        <f t="shared" si="54"/>
        <v>-2.1416304330850549E-5</v>
      </c>
      <c r="H354">
        <f t="shared" si="55"/>
        <v>0.99999999953670926</v>
      </c>
      <c r="I354">
        <f t="shared" si="56"/>
        <v>-2.1416304320829356E-5</v>
      </c>
      <c r="K354">
        <f t="shared" si="57"/>
        <v>1.0000000002339617</v>
      </c>
      <c r="L354">
        <f t="shared" si="58"/>
        <v>-2.1416304327477081E-5</v>
      </c>
      <c r="M354">
        <f t="shared" si="50"/>
        <v>-1</v>
      </c>
    </row>
    <row r="355" spans="1:13" x14ac:dyDescent="0.15">
      <c r="A355" s="7">
        <f t="shared" si="51"/>
        <v>10000</v>
      </c>
      <c r="B355" s="7">
        <f t="shared" si="52"/>
        <v>100</v>
      </c>
      <c r="E355">
        <f t="shared" si="59"/>
        <v>499245800.5276612</v>
      </c>
      <c r="F355">
        <f t="shared" si="53"/>
        <v>1.0000000000039719</v>
      </c>
      <c r="G355">
        <f t="shared" si="54"/>
        <v>-1.9829911417454345E-5</v>
      </c>
      <c r="H355">
        <f t="shared" si="55"/>
        <v>0.99999999960280261</v>
      </c>
      <c r="I355">
        <f t="shared" si="56"/>
        <v>-1.9829911409499194E-5</v>
      </c>
      <c r="K355">
        <f t="shared" si="57"/>
        <v>1.0000000002005847</v>
      </c>
      <c r="L355">
        <f t="shared" si="58"/>
        <v>-1.9829911414776372E-5</v>
      </c>
      <c r="M355">
        <f t="shared" si="50"/>
        <v>-1</v>
      </c>
    </row>
    <row r="356" spans="1:13" x14ac:dyDescent="0.15">
      <c r="A356" s="7">
        <f t="shared" si="51"/>
        <v>10000</v>
      </c>
      <c r="B356" s="7">
        <f t="shared" si="52"/>
        <v>100</v>
      </c>
      <c r="E356">
        <f t="shared" si="59"/>
        <v>539185464.56987417</v>
      </c>
      <c r="F356">
        <f t="shared" si="53"/>
        <v>1.0000000000034053</v>
      </c>
      <c r="G356">
        <f t="shared" si="54"/>
        <v>-1.8361029090235604E-5</v>
      </c>
      <c r="H356">
        <f t="shared" si="55"/>
        <v>0.99999999965946729</v>
      </c>
      <c r="I356">
        <f t="shared" si="56"/>
        <v>-1.836102908392055E-5</v>
      </c>
      <c r="K356">
        <f t="shared" si="57"/>
        <v>1.0000000001719691</v>
      </c>
      <c r="L356">
        <f t="shared" si="58"/>
        <v>-1.8361029088109745E-5</v>
      </c>
      <c r="M356">
        <f t="shared" si="50"/>
        <v>-1</v>
      </c>
    </row>
    <row r="357" spans="1:13" x14ac:dyDescent="0.15">
      <c r="A357" s="7">
        <f t="shared" si="51"/>
        <v>10000</v>
      </c>
      <c r="B357" s="7">
        <f t="shared" si="52"/>
        <v>100</v>
      </c>
      <c r="E357">
        <f t="shared" si="59"/>
        <v>582320301.7354641</v>
      </c>
      <c r="F357">
        <f t="shared" si="53"/>
        <v>1.0000000000029197</v>
      </c>
      <c r="G357">
        <f t="shared" si="54"/>
        <v>-1.7000952861329353E-5</v>
      </c>
      <c r="H357">
        <f t="shared" si="55"/>
        <v>0.99999999970804798</v>
      </c>
      <c r="I357">
        <f t="shared" si="56"/>
        <v>-1.7000952856316253E-5</v>
      </c>
      <c r="K357">
        <f t="shared" si="57"/>
        <v>1.0000000001474358</v>
      </c>
      <c r="L357">
        <f t="shared" si="58"/>
        <v>-1.7000952859641775E-5</v>
      </c>
      <c r="M357">
        <f t="shared" si="50"/>
        <v>-1</v>
      </c>
    </row>
    <row r="358" spans="1:13" x14ac:dyDescent="0.15">
      <c r="A358" s="7">
        <f t="shared" si="51"/>
        <v>10000</v>
      </c>
      <c r="B358" s="7">
        <f t="shared" si="52"/>
        <v>100</v>
      </c>
      <c r="E358">
        <f t="shared" si="59"/>
        <v>628905925.87430131</v>
      </c>
      <c r="F358">
        <f t="shared" si="53"/>
        <v>1.0000000000025031</v>
      </c>
      <c r="G358">
        <f t="shared" si="54"/>
        <v>-1.5741623019749462E-5</v>
      </c>
      <c r="H358">
        <f t="shared" si="55"/>
        <v>0.99999999974969822</v>
      </c>
      <c r="I358">
        <f t="shared" si="56"/>
        <v>-1.5741623015769902E-5</v>
      </c>
      <c r="K358">
        <f t="shared" si="57"/>
        <v>1.0000000001264024</v>
      </c>
      <c r="L358">
        <f t="shared" si="58"/>
        <v>-1.5741623018409809E-5</v>
      </c>
      <c r="M358">
        <f t="shared" si="50"/>
        <v>-1</v>
      </c>
    </row>
    <row r="359" spans="1:13" x14ac:dyDescent="0.15">
      <c r="A359" s="7">
        <f t="shared" si="51"/>
        <v>10000</v>
      </c>
      <c r="B359" s="7">
        <f t="shared" si="52"/>
        <v>100</v>
      </c>
      <c r="E359">
        <f t="shared" si="59"/>
        <v>679218399.94424546</v>
      </c>
      <c r="F359">
        <f t="shared" si="53"/>
        <v>1.0000000000021461</v>
      </c>
      <c r="G359">
        <f t="shared" si="54"/>
        <v>-1.4575576870138442E-5</v>
      </c>
      <c r="H359">
        <f t="shared" si="55"/>
        <v>0.99999999978540655</v>
      </c>
      <c r="I359">
        <f t="shared" si="56"/>
        <v>-1.4575576866979337E-5</v>
      </c>
      <c r="K359">
        <f t="shared" si="57"/>
        <v>1.0000000001083698</v>
      </c>
      <c r="L359">
        <f t="shared" si="58"/>
        <v>-1.4575576869074982E-5</v>
      </c>
      <c r="M359">
        <f t="shared" si="50"/>
        <v>-1</v>
      </c>
    </row>
    <row r="360" spans="1:13" x14ac:dyDescent="0.15">
      <c r="A360" s="7">
        <f t="shared" si="51"/>
        <v>10000</v>
      </c>
      <c r="B360" s="7">
        <f t="shared" si="52"/>
        <v>100</v>
      </c>
      <c r="E360">
        <f t="shared" si="59"/>
        <v>733555871.93978512</v>
      </c>
      <c r="F360">
        <f t="shared" si="53"/>
        <v>1.0000000000018399</v>
      </c>
      <c r="G360">
        <f t="shared" si="54"/>
        <v>-1.3495904509387488E-5</v>
      </c>
      <c r="H360">
        <f t="shared" si="55"/>
        <v>0.99999999981602072</v>
      </c>
      <c r="I360">
        <f t="shared" si="56"/>
        <v>-1.3495904506879691E-5</v>
      </c>
      <c r="K360">
        <f t="shared" si="57"/>
        <v>1.0000000000929097</v>
      </c>
      <c r="L360">
        <f t="shared" si="58"/>
        <v>-1.3495904508543279E-5</v>
      </c>
      <c r="M360">
        <f t="shared" si="50"/>
        <v>-1</v>
      </c>
    </row>
    <row r="361" spans="1:13" x14ac:dyDescent="0.15">
      <c r="A361" s="7">
        <f t="shared" si="51"/>
        <v>10000</v>
      </c>
      <c r="B361" s="7">
        <f t="shared" si="52"/>
        <v>100</v>
      </c>
      <c r="E361">
        <f t="shared" si="59"/>
        <v>792240341.69496799</v>
      </c>
      <c r="F361">
        <f t="shared" si="53"/>
        <v>1.0000000000015774</v>
      </c>
      <c r="G361">
        <f t="shared" si="54"/>
        <v>-1.2496207879062521E-5</v>
      </c>
      <c r="H361">
        <f t="shared" si="55"/>
        <v>0.99999999984226728</v>
      </c>
      <c r="I361">
        <f t="shared" si="56"/>
        <v>-1.2496207877071747E-5</v>
      </c>
      <c r="K361">
        <f t="shared" si="57"/>
        <v>1.0000000000796549</v>
      </c>
      <c r="L361">
        <f t="shared" si="58"/>
        <v>-1.2496207878392358E-5</v>
      </c>
      <c r="M361">
        <f t="shared" si="50"/>
        <v>-1</v>
      </c>
    </row>
    <row r="362" spans="1:13" x14ac:dyDescent="0.15">
      <c r="A362" s="7">
        <f t="shared" si="51"/>
        <v>10000</v>
      </c>
      <c r="B362" s="7">
        <f t="shared" si="52"/>
        <v>100</v>
      </c>
      <c r="E362">
        <f t="shared" si="59"/>
        <v>855619569.0305655</v>
      </c>
      <c r="F362">
        <f t="shared" si="53"/>
        <v>1.0000000000013523</v>
      </c>
      <c r="G362">
        <f t="shared" si="54"/>
        <v>-1.1570562850983839E-5</v>
      </c>
      <c r="H362">
        <f t="shared" si="55"/>
        <v>0.99999999986476973</v>
      </c>
      <c r="I362">
        <f t="shared" si="56"/>
        <v>-1.1570562849403503E-5</v>
      </c>
      <c r="K362">
        <f t="shared" si="57"/>
        <v>1.0000000000682912</v>
      </c>
      <c r="L362">
        <f t="shared" si="58"/>
        <v>-1.1570562850451845E-5</v>
      </c>
      <c r="M362">
        <f t="shared" si="50"/>
        <v>-1</v>
      </c>
    </row>
    <row r="363" spans="1:13" x14ac:dyDescent="0.15">
      <c r="A363" s="7">
        <f t="shared" si="51"/>
        <v>10000</v>
      </c>
      <c r="B363" s="7">
        <f t="shared" si="52"/>
        <v>100</v>
      </c>
      <c r="E363">
        <f t="shared" si="59"/>
        <v>924069134.55301082</v>
      </c>
      <c r="F363">
        <f t="shared" si="53"/>
        <v>1.0000000000011595</v>
      </c>
      <c r="G363">
        <f t="shared" si="54"/>
        <v>-1.0713484121281353E-5</v>
      </c>
      <c r="H363">
        <f t="shared" si="55"/>
        <v>0.99999999988406163</v>
      </c>
      <c r="I363">
        <f t="shared" si="56"/>
        <v>-1.0713484120026826E-5</v>
      </c>
      <c r="K363">
        <f t="shared" si="57"/>
        <v>1.0000000000585489</v>
      </c>
      <c r="L363">
        <f t="shared" si="58"/>
        <v>-1.0713484120859038E-5</v>
      </c>
      <c r="M363">
        <f t="shared" si="50"/>
        <v>-1</v>
      </c>
    </row>
    <row r="364" spans="1:13" x14ac:dyDescent="0.15">
      <c r="A364" s="7">
        <f t="shared" si="51"/>
        <v>10000</v>
      </c>
      <c r="B364" s="7">
        <f t="shared" si="52"/>
        <v>100</v>
      </c>
      <c r="E364">
        <f t="shared" si="59"/>
        <v>997994665.3172518</v>
      </c>
      <c r="F364">
        <f t="shared" si="53"/>
        <v>1.0000000000009939</v>
      </c>
      <c r="G364">
        <f t="shared" si="54"/>
        <v>-9.9198927048901574E-6</v>
      </c>
      <c r="H364">
        <f t="shared" si="55"/>
        <v>0.99999999990060195</v>
      </c>
      <c r="I364">
        <f t="shared" si="56"/>
        <v>-9.9198927038942804E-6</v>
      </c>
      <c r="K364">
        <f t="shared" si="57"/>
        <v>1.0000000000501958</v>
      </c>
      <c r="L364">
        <f t="shared" si="58"/>
        <v>-9.9198927045549119E-6</v>
      </c>
      <c r="M364">
        <f t="shared" si="50"/>
        <v>-1</v>
      </c>
    </row>
    <row r="365" spans="1:13" x14ac:dyDescent="0.15">
      <c r="A365" s="7">
        <f t="shared" si="51"/>
        <v>10000</v>
      </c>
      <c r="B365" s="7">
        <f t="shared" si="52"/>
        <v>100</v>
      </c>
      <c r="E365">
        <f t="shared" si="59"/>
        <v>1077834238.5426321</v>
      </c>
      <c r="F365">
        <f t="shared" si="53"/>
        <v>1.0000000000008522</v>
      </c>
      <c r="G365">
        <f t="shared" si="54"/>
        <v>-9.1850858378612696E-6</v>
      </c>
      <c r="H365">
        <f t="shared" si="55"/>
        <v>0.99999999991478195</v>
      </c>
      <c r="I365">
        <f t="shared" si="56"/>
        <v>-9.1850858370707066E-6</v>
      </c>
      <c r="K365">
        <f t="shared" si="57"/>
        <v>1.0000000000430351</v>
      </c>
      <c r="L365">
        <f t="shared" si="58"/>
        <v>-9.1850858375951386E-6</v>
      </c>
      <c r="M365">
        <f t="shared" si="50"/>
        <v>-1</v>
      </c>
    </row>
    <row r="366" spans="1:13" x14ac:dyDescent="0.15">
      <c r="A366" s="7">
        <f t="shared" si="51"/>
        <v>10000</v>
      </c>
      <c r="B366" s="7">
        <f t="shared" si="52"/>
        <v>100</v>
      </c>
      <c r="E366">
        <f t="shared" si="59"/>
        <v>1164060977.6260428</v>
      </c>
      <c r="F366">
        <f t="shared" si="53"/>
        <v>1.0000000000007305</v>
      </c>
      <c r="G366">
        <f t="shared" si="54"/>
        <v>-8.5047091091308132E-6</v>
      </c>
      <c r="H366">
        <f t="shared" si="55"/>
        <v>0.99999999992693933</v>
      </c>
      <c r="I366">
        <f t="shared" si="56"/>
        <v>-8.5047091085032397E-6</v>
      </c>
      <c r="K366">
        <f t="shared" si="57"/>
        <v>1.0000000000368956</v>
      </c>
      <c r="L366">
        <f t="shared" si="58"/>
        <v>-8.504709108919553E-6</v>
      </c>
      <c r="M366">
        <f t="shared" si="50"/>
        <v>-1</v>
      </c>
    </row>
    <row r="367" spans="1:13" x14ac:dyDescent="0.15">
      <c r="A367" s="7">
        <f t="shared" si="51"/>
        <v>10000</v>
      </c>
      <c r="B367" s="7">
        <f t="shared" si="52"/>
        <v>100</v>
      </c>
      <c r="E367">
        <f t="shared" si="59"/>
        <v>1257185855.8361263</v>
      </c>
      <c r="F367">
        <f t="shared" si="53"/>
        <v>1.0000000000006264</v>
      </c>
      <c r="G367">
        <f t="shared" si="54"/>
        <v>-7.8747306566026135E-6</v>
      </c>
      <c r="H367">
        <f t="shared" si="55"/>
        <v>0.99999999993736233</v>
      </c>
      <c r="I367">
        <f t="shared" si="56"/>
        <v>-7.874730656104426E-6</v>
      </c>
      <c r="K367">
        <f t="shared" si="57"/>
        <v>1.000000000031632</v>
      </c>
      <c r="L367">
        <f t="shared" si="58"/>
        <v>-7.8747306564349061E-6</v>
      </c>
      <c r="M367">
        <f t="shared" si="50"/>
        <v>-1</v>
      </c>
    </row>
    <row r="368" spans="1:13" x14ac:dyDescent="0.15">
      <c r="A368" s="7">
        <f t="shared" si="51"/>
        <v>10000</v>
      </c>
      <c r="B368" s="7">
        <f t="shared" si="52"/>
        <v>100</v>
      </c>
      <c r="E368">
        <f t="shared" si="59"/>
        <v>1357760724.3030164</v>
      </c>
      <c r="F368">
        <f t="shared" si="53"/>
        <v>1.0000000000005369</v>
      </c>
      <c r="G368">
        <f t="shared" si="54"/>
        <v>-7.2914172746320568E-6</v>
      </c>
      <c r="H368">
        <f t="shared" si="55"/>
        <v>0.99999999994629829</v>
      </c>
      <c r="I368">
        <f t="shared" si="56"/>
        <v>-7.2914172742365805E-6</v>
      </c>
      <c r="K368">
        <f t="shared" si="57"/>
        <v>1.0000000000271192</v>
      </c>
      <c r="L368">
        <f t="shared" si="58"/>
        <v>-7.2914172744989261E-6</v>
      </c>
      <c r="M368">
        <f t="shared" si="50"/>
        <v>-1</v>
      </c>
    </row>
    <row r="369" spans="1:13" x14ac:dyDescent="0.15">
      <c r="A369" s="7">
        <f t="shared" si="51"/>
        <v>10000</v>
      </c>
      <c r="B369" s="7">
        <f t="shared" si="52"/>
        <v>100</v>
      </c>
      <c r="E369">
        <f t="shared" si="59"/>
        <v>1466381582.2472579</v>
      </c>
      <c r="F369">
        <f t="shared" si="53"/>
        <v>1.0000000000004603</v>
      </c>
      <c r="G369">
        <f t="shared" si="54"/>
        <v>-6.7513122913259822E-6</v>
      </c>
      <c r="H369">
        <f t="shared" si="55"/>
        <v>0.9999999999539595</v>
      </c>
      <c r="I369">
        <f t="shared" si="56"/>
        <v>-6.7513122910120404E-6</v>
      </c>
      <c r="K369">
        <f t="shared" si="57"/>
        <v>1.0000000000232503</v>
      </c>
      <c r="L369">
        <f t="shared" si="58"/>
        <v>-6.7513122912202987E-6</v>
      </c>
      <c r="M369">
        <f t="shared" si="50"/>
        <v>-1</v>
      </c>
    </row>
    <row r="370" spans="1:13" x14ac:dyDescent="0.15">
      <c r="A370" s="7">
        <f t="shared" si="51"/>
        <v>10000</v>
      </c>
      <c r="B370" s="7">
        <f t="shared" si="52"/>
        <v>100</v>
      </c>
      <c r="E370">
        <f t="shared" si="59"/>
        <v>1583692108.8270388</v>
      </c>
      <c r="F370">
        <f t="shared" si="53"/>
        <v>1.0000000000003946</v>
      </c>
      <c r="G370">
        <f t="shared" si="54"/>
        <v>-6.2512150845610971E-6</v>
      </c>
      <c r="H370">
        <f t="shared" si="55"/>
        <v>0.9999999999605278</v>
      </c>
      <c r="I370">
        <f t="shared" si="56"/>
        <v>-6.2512150843118814E-6</v>
      </c>
      <c r="K370">
        <f t="shared" si="57"/>
        <v>1.0000000000199334</v>
      </c>
      <c r="L370">
        <f t="shared" si="58"/>
        <v>-6.2512150844772027E-6</v>
      </c>
      <c r="M370">
        <f t="shared" si="50"/>
        <v>-1</v>
      </c>
    </row>
    <row r="371" spans="1:13" x14ac:dyDescent="0.15">
      <c r="A371" s="7">
        <f t="shared" si="51"/>
        <v>10000</v>
      </c>
      <c r="B371" s="7">
        <f t="shared" si="52"/>
        <v>100</v>
      </c>
      <c r="E371">
        <f t="shared" si="59"/>
        <v>1710387477.5332019</v>
      </c>
      <c r="F371">
        <f t="shared" si="53"/>
        <v>1.0000000000003384</v>
      </c>
      <c r="G371">
        <f t="shared" si="54"/>
        <v>-5.7881621153343525E-6</v>
      </c>
      <c r="H371">
        <f t="shared" si="55"/>
        <v>0.99999999996615885</v>
      </c>
      <c r="I371">
        <f t="shared" si="56"/>
        <v>-5.7881621151365161E-6</v>
      </c>
      <c r="K371">
        <f t="shared" si="57"/>
        <v>1.0000000000170899</v>
      </c>
      <c r="L371">
        <f t="shared" si="58"/>
        <v>-5.7881621152677545E-6</v>
      </c>
      <c r="M371">
        <f t="shared" si="50"/>
        <v>-1</v>
      </c>
    </row>
    <row r="372" spans="1:13" x14ac:dyDescent="0.15">
      <c r="A372" s="7"/>
      <c r="B372" s="7"/>
    </row>
    <row r="373" spans="1:13" x14ac:dyDescent="0.15">
      <c r="A373" s="7"/>
      <c r="B373" s="7"/>
    </row>
    <row r="374" spans="1:13" x14ac:dyDescent="0.15">
      <c r="A374" s="7"/>
      <c r="B374" s="7"/>
    </row>
    <row r="375" spans="1:13" x14ac:dyDescent="0.15">
      <c r="A375" s="7"/>
      <c r="B375" s="7"/>
    </row>
    <row r="376" spans="1:13" x14ac:dyDescent="0.15">
      <c r="A376" s="7"/>
      <c r="B376" s="7"/>
    </row>
    <row r="377" spans="1:13" x14ac:dyDescent="0.15">
      <c r="A377" s="7"/>
      <c r="B377" s="7"/>
    </row>
    <row r="378" spans="1:13" x14ac:dyDescent="0.15">
      <c r="A378" s="7"/>
      <c r="B378" s="7"/>
    </row>
    <row r="379" spans="1:13" x14ac:dyDescent="0.15">
      <c r="A379" s="7"/>
      <c r="B379" s="7"/>
    </row>
    <row r="380" spans="1:13" x14ac:dyDescent="0.15">
      <c r="A380" s="7"/>
      <c r="B380" s="7"/>
    </row>
    <row r="381" spans="1:13" x14ac:dyDescent="0.15">
      <c r="A381" s="7"/>
      <c r="B381" s="7"/>
    </row>
    <row r="382" spans="1:13" x14ac:dyDescent="0.15">
      <c r="A382" s="7"/>
      <c r="B382" s="7"/>
    </row>
    <row r="383" spans="1:13" x14ac:dyDescent="0.15">
      <c r="A383" s="7"/>
      <c r="B383" s="7"/>
    </row>
    <row r="384" spans="1:13" x14ac:dyDescent="0.15">
      <c r="A384" s="7"/>
      <c r="B384" s="7"/>
    </row>
    <row r="385" spans="1:2" x14ac:dyDescent="0.15">
      <c r="A385" s="7"/>
      <c r="B385" s="7"/>
    </row>
    <row r="386" spans="1:2" x14ac:dyDescent="0.15">
      <c r="A386" s="7"/>
      <c r="B386" s="7"/>
    </row>
    <row r="387" spans="1:2" x14ac:dyDescent="0.15">
      <c r="A387" s="7"/>
      <c r="B387" s="7"/>
    </row>
    <row r="388" spans="1:2" x14ac:dyDescent="0.15">
      <c r="A388" s="7"/>
      <c r="B388" s="7"/>
    </row>
    <row r="389" spans="1:2" x14ac:dyDescent="0.15">
      <c r="A389" s="7"/>
      <c r="B389" s="7"/>
    </row>
    <row r="390" spans="1:2" x14ac:dyDescent="0.15">
      <c r="A390" s="7"/>
      <c r="B390" s="7"/>
    </row>
    <row r="391" spans="1:2" x14ac:dyDescent="0.15">
      <c r="A391" s="7"/>
      <c r="B391" s="7"/>
    </row>
    <row r="392" spans="1:2" x14ac:dyDescent="0.15">
      <c r="A392" s="7"/>
      <c r="B392" s="7"/>
    </row>
    <row r="393" spans="1:2" x14ac:dyDescent="0.15">
      <c r="A393" s="7"/>
      <c r="B393" s="7"/>
    </row>
    <row r="394" spans="1:2" x14ac:dyDescent="0.15">
      <c r="A394" s="7"/>
      <c r="B394" s="7"/>
    </row>
    <row r="395" spans="1:2" x14ac:dyDescent="0.15">
      <c r="A395" s="7"/>
      <c r="B395" s="7"/>
    </row>
    <row r="396" spans="1:2" x14ac:dyDescent="0.15">
      <c r="A396" s="7"/>
      <c r="B396" s="7"/>
    </row>
    <row r="397" spans="1:2" x14ac:dyDescent="0.15">
      <c r="A397" s="7"/>
      <c r="B397" s="7"/>
    </row>
    <row r="398" spans="1:2" x14ac:dyDescent="0.15">
      <c r="A398" s="7"/>
      <c r="B398" s="7"/>
    </row>
    <row r="399" spans="1:2" x14ac:dyDescent="0.15">
      <c r="A399" s="7"/>
      <c r="B399" s="7"/>
    </row>
    <row r="400" spans="1:2" x14ac:dyDescent="0.15">
      <c r="A400" s="7"/>
      <c r="B400" s="7"/>
    </row>
    <row r="401" spans="1:2" x14ac:dyDescent="0.15">
      <c r="A401" s="7"/>
      <c r="B401" s="7"/>
    </row>
    <row r="402" spans="1:2" x14ac:dyDescent="0.15">
      <c r="A402" s="7"/>
      <c r="B402" s="7"/>
    </row>
    <row r="403" spans="1:2" x14ac:dyDescent="0.15">
      <c r="A403" s="7"/>
      <c r="B403" s="7"/>
    </row>
    <row r="404" spans="1:2" x14ac:dyDescent="0.15">
      <c r="A404" s="7"/>
      <c r="B404" s="7"/>
    </row>
    <row r="405" spans="1:2" x14ac:dyDescent="0.15">
      <c r="A405" s="7"/>
      <c r="B405" s="7"/>
    </row>
    <row r="406" spans="1:2" x14ac:dyDescent="0.15">
      <c r="A406" s="7"/>
      <c r="B406" s="7"/>
    </row>
    <row r="407" spans="1:2" x14ac:dyDescent="0.15">
      <c r="A407" s="7"/>
      <c r="B407" s="7"/>
    </row>
    <row r="408" spans="1:2" x14ac:dyDescent="0.15">
      <c r="A408" s="7"/>
      <c r="B408" s="7"/>
    </row>
    <row r="409" spans="1:2" x14ac:dyDescent="0.15">
      <c r="A409" s="7"/>
      <c r="B409" s="7"/>
    </row>
    <row r="410" spans="1:2" x14ac:dyDescent="0.15">
      <c r="A410" s="7"/>
      <c r="B410" s="7"/>
    </row>
    <row r="411" spans="1:2" x14ac:dyDescent="0.15">
      <c r="A411" s="7"/>
      <c r="B411" s="7"/>
    </row>
    <row r="412" spans="1:2" x14ac:dyDescent="0.15">
      <c r="A412" s="7"/>
      <c r="B412" s="7"/>
    </row>
    <row r="413" spans="1:2" x14ac:dyDescent="0.15">
      <c r="A413" s="7"/>
      <c r="B413" s="7"/>
    </row>
    <row r="414" spans="1:2" x14ac:dyDescent="0.15">
      <c r="A414" s="7"/>
      <c r="B414" s="7"/>
    </row>
    <row r="415" spans="1:2" x14ac:dyDescent="0.15">
      <c r="A415" s="7"/>
      <c r="B415" s="7"/>
    </row>
    <row r="416" spans="1:2" x14ac:dyDescent="0.15">
      <c r="A416" s="7"/>
      <c r="B416" s="7"/>
    </row>
    <row r="417" spans="1:2" x14ac:dyDescent="0.15">
      <c r="A417" s="7"/>
      <c r="B417" s="7"/>
    </row>
    <row r="418" spans="1:2" x14ac:dyDescent="0.15">
      <c r="A418" s="7"/>
      <c r="B418" s="7"/>
    </row>
    <row r="419" spans="1:2" x14ac:dyDescent="0.15">
      <c r="A419" s="7"/>
      <c r="B419" s="7"/>
    </row>
    <row r="420" spans="1:2" x14ac:dyDescent="0.15">
      <c r="A420" s="7"/>
      <c r="B420" s="7"/>
    </row>
    <row r="421" spans="1:2" x14ac:dyDescent="0.15">
      <c r="A421" s="7"/>
      <c r="B421" s="7"/>
    </row>
    <row r="422" spans="1:2" x14ac:dyDescent="0.15">
      <c r="A422" s="7"/>
      <c r="B422" s="7"/>
    </row>
    <row r="423" spans="1:2" x14ac:dyDescent="0.15">
      <c r="A423" s="7"/>
      <c r="B423" s="7"/>
    </row>
    <row r="424" spans="1:2" x14ac:dyDescent="0.15">
      <c r="A424" s="7"/>
      <c r="B424" s="7"/>
    </row>
    <row r="425" spans="1:2" x14ac:dyDescent="0.15">
      <c r="A425" s="7"/>
      <c r="B425" s="7"/>
    </row>
    <row r="426" spans="1:2" x14ac:dyDescent="0.15">
      <c r="A426" s="7"/>
      <c r="B426" s="7"/>
    </row>
    <row r="427" spans="1:2" x14ac:dyDescent="0.15">
      <c r="A427" s="7"/>
      <c r="B427" s="7"/>
    </row>
    <row r="428" spans="1:2" x14ac:dyDescent="0.15">
      <c r="A428" s="7"/>
      <c r="B428" s="7"/>
    </row>
    <row r="429" spans="1:2" x14ac:dyDescent="0.15">
      <c r="A429" s="7"/>
      <c r="B429" s="7"/>
    </row>
    <row r="430" spans="1:2" x14ac:dyDescent="0.15">
      <c r="A430" s="7"/>
      <c r="B430" s="7"/>
    </row>
    <row r="431" spans="1:2" x14ac:dyDescent="0.15">
      <c r="A431" s="7"/>
      <c r="B431" s="7"/>
    </row>
    <row r="432" spans="1:2" x14ac:dyDescent="0.15">
      <c r="A432" s="7"/>
      <c r="B432" s="7"/>
    </row>
    <row r="433" spans="1:2" x14ac:dyDescent="0.15">
      <c r="A433" s="7"/>
      <c r="B433" s="7"/>
    </row>
    <row r="434" spans="1:2" x14ac:dyDescent="0.15">
      <c r="A434" s="7"/>
      <c r="B434" s="7"/>
    </row>
    <row r="435" spans="1:2" x14ac:dyDescent="0.15">
      <c r="A435" s="7"/>
      <c r="B435" s="7"/>
    </row>
    <row r="436" spans="1:2" x14ac:dyDescent="0.15">
      <c r="A436" s="7"/>
      <c r="B436" s="7"/>
    </row>
    <row r="437" spans="1:2" x14ac:dyDescent="0.15">
      <c r="A437" s="7"/>
      <c r="B437" s="7"/>
    </row>
    <row r="438" spans="1:2" x14ac:dyDescent="0.15">
      <c r="A438" s="7"/>
      <c r="B438" s="7"/>
    </row>
    <row r="439" spans="1:2" x14ac:dyDescent="0.15">
      <c r="A439" s="7"/>
      <c r="B439" s="7"/>
    </row>
    <row r="440" spans="1:2" x14ac:dyDescent="0.15">
      <c r="A440" s="7"/>
      <c r="B440" s="7"/>
    </row>
    <row r="441" spans="1:2" x14ac:dyDescent="0.15">
      <c r="A441" s="7"/>
      <c r="B441" s="7"/>
    </row>
    <row r="442" spans="1:2" x14ac:dyDescent="0.15">
      <c r="A442" s="7"/>
      <c r="B442" s="7"/>
    </row>
    <row r="443" spans="1:2" x14ac:dyDescent="0.15">
      <c r="A443" s="7"/>
      <c r="B443" s="7"/>
    </row>
    <row r="444" spans="1:2" x14ac:dyDescent="0.15">
      <c r="A444" s="7"/>
      <c r="B444" s="7"/>
    </row>
    <row r="445" spans="1:2" x14ac:dyDescent="0.15">
      <c r="A445" s="7"/>
      <c r="B445" s="7"/>
    </row>
    <row r="446" spans="1:2" x14ac:dyDescent="0.15">
      <c r="A446" s="7"/>
      <c r="B446" s="7"/>
    </row>
    <row r="447" spans="1:2" x14ac:dyDescent="0.15">
      <c r="A447" s="7"/>
      <c r="B447" s="7"/>
    </row>
    <row r="448" spans="1:2" x14ac:dyDescent="0.15">
      <c r="A448" s="7"/>
      <c r="B448" s="7"/>
    </row>
    <row r="449" spans="1:2" x14ac:dyDescent="0.15">
      <c r="A449" s="7"/>
      <c r="B449" s="7"/>
    </row>
    <row r="450" spans="1:2" x14ac:dyDescent="0.15">
      <c r="A450" s="7"/>
      <c r="B450" s="7"/>
    </row>
    <row r="451" spans="1:2" x14ac:dyDescent="0.15">
      <c r="A451" s="7"/>
      <c r="B451" s="7"/>
    </row>
    <row r="452" spans="1:2" x14ac:dyDescent="0.15">
      <c r="A452" s="7"/>
      <c r="B452" s="7"/>
    </row>
    <row r="453" spans="1:2" x14ac:dyDescent="0.15">
      <c r="A453" s="7"/>
      <c r="B453" s="7"/>
    </row>
    <row r="454" spans="1:2" x14ac:dyDescent="0.15">
      <c r="A454" s="7"/>
      <c r="B454" s="7"/>
    </row>
    <row r="455" spans="1:2" x14ac:dyDescent="0.15">
      <c r="A455" s="7"/>
      <c r="B455" s="7"/>
    </row>
    <row r="456" spans="1:2" x14ac:dyDescent="0.15">
      <c r="A456" s="7"/>
      <c r="B456" s="7"/>
    </row>
    <row r="457" spans="1:2" x14ac:dyDescent="0.15">
      <c r="A457" s="7"/>
      <c r="B457" s="7"/>
    </row>
    <row r="458" spans="1:2" x14ac:dyDescent="0.15">
      <c r="A458" s="7"/>
      <c r="B458" s="7"/>
    </row>
    <row r="459" spans="1:2" x14ac:dyDescent="0.15">
      <c r="A459" s="7"/>
      <c r="B459" s="7"/>
    </row>
    <row r="460" spans="1:2" x14ac:dyDescent="0.15">
      <c r="A460" s="7"/>
      <c r="B460" s="7"/>
    </row>
    <row r="461" spans="1:2" x14ac:dyDescent="0.15">
      <c r="A461" s="7"/>
      <c r="B461" s="7"/>
    </row>
    <row r="462" spans="1:2" x14ac:dyDescent="0.15">
      <c r="A462" s="7"/>
      <c r="B462" s="7"/>
    </row>
    <row r="463" spans="1:2" x14ac:dyDescent="0.15">
      <c r="A463" s="7"/>
      <c r="B463" s="7"/>
    </row>
    <row r="464" spans="1:2" x14ac:dyDescent="0.15">
      <c r="A464" s="7"/>
      <c r="B464" s="7"/>
    </row>
    <row r="465" spans="1:2" x14ac:dyDescent="0.15">
      <c r="A465" s="7"/>
      <c r="B465" s="7"/>
    </row>
    <row r="466" spans="1:2" x14ac:dyDescent="0.15">
      <c r="A466" s="7"/>
      <c r="B466" s="7"/>
    </row>
    <row r="467" spans="1:2" x14ac:dyDescent="0.15">
      <c r="A467" s="7"/>
      <c r="B467" s="7"/>
    </row>
    <row r="468" spans="1:2" x14ac:dyDescent="0.15">
      <c r="A468" s="7"/>
      <c r="B468" s="7"/>
    </row>
    <row r="469" spans="1:2" x14ac:dyDescent="0.15">
      <c r="A469" s="7"/>
      <c r="B469" s="7"/>
    </row>
    <row r="470" spans="1:2" x14ac:dyDescent="0.15">
      <c r="A470" s="7"/>
      <c r="B470" s="7"/>
    </row>
    <row r="471" spans="1:2" x14ac:dyDescent="0.15">
      <c r="A471" s="7"/>
      <c r="B471" s="7"/>
    </row>
    <row r="472" spans="1:2" x14ac:dyDescent="0.15">
      <c r="A472" s="7"/>
      <c r="B472" s="7"/>
    </row>
    <row r="473" spans="1:2" x14ac:dyDescent="0.15">
      <c r="A473" s="7"/>
      <c r="B473" s="7"/>
    </row>
    <row r="474" spans="1:2" x14ac:dyDescent="0.15">
      <c r="A474" s="7"/>
      <c r="B474" s="7"/>
    </row>
    <row r="475" spans="1:2" x14ac:dyDescent="0.15">
      <c r="A475" s="7"/>
      <c r="B475" s="7"/>
    </row>
    <row r="476" spans="1:2" x14ac:dyDescent="0.15">
      <c r="A476" s="7"/>
      <c r="B476" s="7"/>
    </row>
    <row r="477" spans="1:2" x14ac:dyDescent="0.15">
      <c r="A477" s="7"/>
      <c r="B477" s="7"/>
    </row>
    <row r="478" spans="1:2" x14ac:dyDescent="0.15">
      <c r="A478" s="7"/>
      <c r="B478" s="7"/>
    </row>
    <row r="479" spans="1:2" x14ac:dyDescent="0.15">
      <c r="A479" s="7"/>
      <c r="B479" s="7"/>
    </row>
    <row r="480" spans="1:2" x14ac:dyDescent="0.15">
      <c r="A480" s="7"/>
      <c r="B480" s="7"/>
    </row>
    <row r="481" spans="1:2" x14ac:dyDescent="0.15">
      <c r="A481" s="7"/>
      <c r="B481" s="7"/>
    </row>
    <row r="482" spans="1:2" x14ac:dyDescent="0.15">
      <c r="A482" s="7"/>
      <c r="B482" s="7"/>
    </row>
    <row r="483" spans="1:2" x14ac:dyDescent="0.15">
      <c r="A483" s="7"/>
      <c r="B483" s="7"/>
    </row>
    <row r="484" spans="1:2" x14ac:dyDescent="0.15">
      <c r="A484" s="7"/>
      <c r="B484" s="7"/>
    </row>
    <row r="485" spans="1:2" x14ac:dyDescent="0.15">
      <c r="A485" s="7"/>
      <c r="B485" s="7"/>
    </row>
    <row r="486" spans="1:2" x14ac:dyDescent="0.15">
      <c r="A486" s="7"/>
      <c r="B486" s="7"/>
    </row>
    <row r="487" spans="1:2" x14ac:dyDescent="0.15">
      <c r="A487" s="7"/>
      <c r="B487" s="7"/>
    </row>
    <row r="488" spans="1:2" x14ac:dyDescent="0.15">
      <c r="A488" s="7"/>
      <c r="B488" s="7"/>
    </row>
    <row r="489" spans="1:2" x14ac:dyDescent="0.15">
      <c r="A489" s="7"/>
      <c r="B489" s="7"/>
    </row>
    <row r="490" spans="1:2" x14ac:dyDescent="0.15">
      <c r="A490" s="7"/>
      <c r="B490" s="7"/>
    </row>
    <row r="491" spans="1:2" x14ac:dyDescent="0.15">
      <c r="A491" s="7"/>
      <c r="B491" s="7"/>
    </row>
    <row r="492" spans="1:2" x14ac:dyDescent="0.15">
      <c r="A492" s="7"/>
      <c r="B492" s="7"/>
    </row>
    <row r="493" spans="1:2" x14ac:dyDescent="0.15">
      <c r="A493" s="7"/>
      <c r="B493" s="7"/>
    </row>
    <row r="494" spans="1:2" x14ac:dyDescent="0.15">
      <c r="A494" s="7"/>
      <c r="B494" s="7"/>
    </row>
    <row r="495" spans="1:2" x14ac:dyDescent="0.15">
      <c r="A495" s="7"/>
      <c r="B495" s="7"/>
    </row>
    <row r="496" spans="1:2" x14ac:dyDescent="0.15">
      <c r="A496" s="7"/>
      <c r="B496" s="7"/>
    </row>
    <row r="497" spans="1:2" x14ac:dyDescent="0.15">
      <c r="A497" s="7"/>
      <c r="B497" s="7"/>
    </row>
    <row r="498" spans="1:2" x14ac:dyDescent="0.15">
      <c r="A498" s="7"/>
      <c r="B498" s="7"/>
    </row>
    <row r="499" spans="1:2" x14ac:dyDescent="0.15">
      <c r="A499" s="7"/>
      <c r="B499" s="7"/>
    </row>
    <row r="500" spans="1:2" x14ac:dyDescent="0.15">
      <c r="A500" s="7"/>
      <c r="B500" s="7"/>
    </row>
    <row r="501" spans="1:2" x14ac:dyDescent="0.15">
      <c r="A501" s="7"/>
      <c r="B501" s="7"/>
    </row>
    <row r="502" spans="1:2" x14ac:dyDescent="0.15">
      <c r="A502" s="7"/>
      <c r="B502" s="7"/>
    </row>
    <row r="503" spans="1:2" x14ac:dyDescent="0.15">
      <c r="A503" s="7"/>
      <c r="B503" s="7"/>
    </row>
    <row r="504" spans="1:2" x14ac:dyDescent="0.15">
      <c r="A504" s="7"/>
      <c r="B504" s="7"/>
    </row>
    <row r="505" spans="1:2" x14ac:dyDescent="0.15">
      <c r="A505" s="7"/>
      <c r="B505" s="7"/>
    </row>
    <row r="506" spans="1:2" x14ac:dyDescent="0.15">
      <c r="A506" s="7"/>
      <c r="B506" s="7"/>
    </row>
    <row r="507" spans="1:2" x14ac:dyDescent="0.15">
      <c r="A507" s="7"/>
      <c r="B507" s="7"/>
    </row>
    <row r="508" spans="1:2" x14ac:dyDescent="0.15">
      <c r="A508" s="7"/>
      <c r="B508" s="7"/>
    </row>
    <row r="509" spans="1:2" x14ac:dyDescent="0.15">
      <c r="A509" s="7"/>
      <c r="B509" s="7"/>
    </row>
    <row r="510" spans="1:2" x14ac:dyDescent="0.15">
      <c r="A510" s="7"/>
      <c r="B510" s="7"/>
    </row>
    <row r="511" spans="1:2" x14ac:dyDescent="0.15">
      <c r="A511" s="7"/>
      <c r="B511" s="7"/>
    </row>
    <row r="512" spans="1:2" x14ac:dyDescent="0.15">
      <c r="A512" s="7"/>
      <c r="B512" s="7"/>
    </row>
    <row r="513" spans="1:2" x14ac:dyDescent="0.15">
      <c r="A513" s="7"/>
      <c r="B513" s="7"/>
    </row>
    <row r="514" spans="1:2" x14ac:dyDescent="0.15">
      <c r="A514" s="7"/>
      <c r="B514" s="7"/>
    </row>
    <row r="515" spans="1:2" x14ac:dyDescent="0.15">
      <c r="A515" s="7"/>
      <c r="B515" s="7"/>
    </row>
    <row r="516" spans="1:2" x14ac:dyDescent="0.15">
      <c r="A516" s="7"/>
      <c r="B516" s="7"/>
    </row>
    <row r="517" spans="1:2" x14ac:dyDescent="0.15">
      <c r="A517" s="7"/>
      <c r="B517" s="7"/>
    </row>
    <row r="518" spans="1:2" x14ac:dyDescent="0.15">
      <c r="A518" s="7"/>
      <c r="B518" s="7"/>
    </row>
    <row r="519" spans="1:2" x14ac:dyDescent="0.15">
      <c r="A519" s="7"/>
      <c r="B519" s="7"/>
    </row>
    <row r="520" spans="1:2" x14ac:dyDescent="0.15">
      <c r="A520" s="7"/>
      <c r="B520" s="7"/>
    </row>
    <row r="521" spans="1:2" x14ac:dyDescent="0.15">
      <c r="A521" s="7"/>
      <c r="B521" s="7"/>
    </row>
    <row r="522" spans="1:2" x14ac:dyDescent="0.15">
      <c r="A522" s="7"/>
      <c r="B522" s="7"/>
    </row>
    <row r="523" spans="1:2" x14ac:dyDescent="0.15">
      <c r="A523" s="7"/>
      <c r="B523" s="7"/>
    </row>
    <row r="524" spans="1:2" x14ac:dyDescent="0.15">
      <c r="A524" s="7"/>
      <c r="B524" s="7"/>
    </row>
    <row r="525" spans="1:2" x14ac:dyDescent="0.15">
      <c r="A525" s="7"/>
      <c r="B525" s="7"/>
    </row>
    <row r="526" spans="1:2" x14ac:dyDescent="0.15">
      <c r="A526" s="7"/>
      <c r="B526" s="7"/>
    </row>
    <row r="527" spans="1:2" x14ac:dyDescent="0.15">
      <c r="A527" s="7"/>
      <c r="B527" s="7"/>
    </row>
    <row r="528" spans="1:2" x14ac:dyDescent="0.15">
      <c r="A528" s="7"/>
      <c r="B528" s="7"/>
    </row>
    <row r="529" spans="1:2" x14ac:dyDescent="0.15">
      <c r="A529" s="7"/>
      <c r="B529" s="7"/>
    </row>
    <row r="530" spans="1:2" x14ac:dyDescent="0.15">
      <c r="A530" s="7"/>
      <c r="B530" s="7"/>
    </row>
    <row r="531" spans="1:2" x14ac:dyDescent="0.15">
      <c r="A531" s="7"/>
      <c r="B531" s="7"/>
    </row>
    <row r="532" spans="1:2" x14ac:dyDescent="0.15">
      <c r="A532" s="7"/>
      <c r="B532" s="7"/>
    </row>
    <row r="533" spans="1:2" x14ac:dyDescent="0.15">
      <c r="A533" s="7"/>
      <c r="B533" s="7"/>
    </row>
    <row r="534" spans="1:2" x14ac:dyDescent="0.15">
      <c r="A534" s="7"/>
      <c r="B534" s="7"/>
    </row>
    <row r="535" spans="1:2" x14ac:dyDescent="0.15">
      <c r="A535" s="7"/>
      <c r="B535" s="7"/>
    </row>
    <row r="536" spans="1:2" x14ac:dyDescent="0.15">
      <c r="A536" s="7"/>
      <c r="B536" s="7"/>
    </row>
    <row r="537" spans="1:2" x14ac:dyDescent="0.15">
      <c r="A537" s="7"/>
      <c r="B537" s="7"/>
    </row>
    <row r="538" spans="1:2" x14ac:dyDescent="0.15">
      <c r="A538" s="7"/>
      <c r="B538" s="7"/>
    </row>
    <row r="539" spans="1:2" x14ac:dyDescent="0.15">
      <c r="A539" s="7"/>
      <c r="B539" s="7"/>
    </row>
    <row r="540" spans="1:2" x14ac:dyDescent="0.15">
      <c r="A540" s="7"/>
      <c r="B540" s="7"/>
    </row>
    <row r="541" spans="1:2" x14ac:dyDescent="0.15">
      <c r="A541" s="7"/>
      <c r="B541" s="7"/>
    </row>
    <row r="542" spans="1:2" x14ac:dyDescent="0.15">
      <c r="A542" s="7"/>
      <c r="B542" s="7"/>
    </row>
    <row r="543" spans="1:2" x14ac:dyDescent="0.15">
      <c r="A543" s="7"/>
      <c r="B543" s="7"/>
    </row>
    <row r="544" spans="1:2" x14ac:dyDescent="0.15">
      <c r="A544" s="7"/>
      <c r="B544" s="7"/>
    </row>
    <row r="545" spans="1:2" x14ac:dyDescent="0.15">
      <c r="A545" s="7"/>
      <c r="B545" s="7"/>
    </row>
    <row r="546" spans="1:2" x14ac:dyDescent="0.15">
      <c r="A546" s="7"/>
      <c r="B546" s="7"/>
    </row>
    <row r="547" spans="1:2" x14ac:dyDescent="0.15">
      <c r="A547" s="7"/>
      <c r="B547" s="7"/>
    </row>
    <row r="548" spans="1:2" x14ac:dyDescent="0.15">
      <c r="A548" s="7"/>
      <c r="B548" s="7"/>
    </row>
    <row r="549" spans="1:2" x14ac:dyDescent="0.15">
      <c r="A549" s="7"/>
      <c r="B549" s="7"/>
    </row>
    <row r="550" spans="1:2" x14ac:dyDescent="0.15">
      <c r="A550" s="7"/>
      <c r="B550" s="7"/>
    </row>
    <row r="551" spans="1:2" x14ac:dyDescent="0.15">
      <c r="A551" s="7"/>
      <c r="B551" s="7"/>
    </row>
    <row r="552" spans="1:2" x14ac:dyDescent="0.15">
      <c r="A552" s="7"/>
      <c r="B552" s="7"/>
    </row>
    <row r="553" spans="1:2" x14ac:dyDescent="0.15">
      <c r="A553" s="7"/>
      <c r="B553" s="7"/>
    </row>
    <row r="554" spans="1:2" x14ac:dyDescent="0.15">
      <c r="A554" s="7"/>
      <c r="B554" s="7"/>
    </row>
    <row r="555" spans="1:2" x14ac:dyDescent="0.15">
      <c r="A555" s="7"/>
      <c r="B555" s="7"/>
    </row>
    <row r="556" spans="1:2" x14ac:dyDescent="0.15">
      <c r="A556" s="7"/>
      <c r="B556" s="7"/>
    </row>
    <row r="557" spans="1:2" x14ac:dyDescent="0.15">
      <c r="A557" s="7"/>
      <c r="B557" s="7"/>
    </row>
    <row r="558" spans="1:2" x14ac:dyDescent="0.15">
      <c r="A558" s="7"/>
      <c r="B558" s="7"/>
    </row>
    <row r="559" spans="1:2" x14ac:dyDescent="0.15">
      <c r="A559" s="7"/>
      <c r="B559" s="7"/>
    </row>
    <row r="560" spans="1:2" x14ac:dyDescent="0.15">
      <c r="A560" s="7"/>
      <c r="B560" s="7"/>
    </row>
    <row r="561" spans="1:2" x14ac:dyDescent="0.15">
      <c r="A561" s="7"/>
      <c r="B561" s="7"/>
    </row>
    <row r="562" spans="1:2" x14ac:dyDescent="0.15">
      <c r="A562" s="7"/>
      <c r="B562" s="7"/>
    </row>
    <row r="563" spans="1:2" x14ac:dyDescent="0.15">
      <c r="A563" s="7"/>
      <c r="B563" s="7"/>
    </row>
    <row r="564" spans="1:2" x14ac:dyDescent="0.15">
      <c r="A564" s="7"/>
      <c r="B564" s="7"/>
    </row>
    <row r="565" spans="1:2" x14ac:dyDescent="0.15">
      <c r="A565" s="7"/>
      <c r="B565" s="7"/>
    </row>
    <row r="566" spans="1:2" x14ac:dyDescent="0.15">
      <c r="A566" s="7"/>
      <c r="B566" s="7"/>
    </row>
    <row r="567" spans="1:2" x14ac:dyDescent="0.15">
      <c r="A567" s="7"/>
      <c r="B567" s="7"/>
    </row>
    <row r="568" spans="1:2" x14ac:dyDescent="0.15">
      <c r="A568" s="7"/>
      <c r="B568" s="7"/>
    </row>
    <row r="569" spans="1:2" x14ac:dyDescent="0.15">
      <c r="A569" s="7"/>
      <c r="B569" s="7"/>
    </row>
    <row r="570" spans="1:2" x14ac:dyDescent="0.15">
      <c r="A570" s="7"/>
      <c r="B570" s="7"/>
    </row>
    <row r="571" spans="1:2" x14ac:dyDescent="0.15">
      <c r="A571" s="7"/>
      <c r="B571" s="7"/>
    </row>
    <row r="572" spans="1:2" x14ac:dyDescent="0.15">
      <c r="A572" s="7"/>
      <c r="B572" s="7"/>
    </row>
    <row r="573" spans="1:2" x14ac:dyDescent="0.15">
      <c r="A573" s="7"/>
      <c r="B573" s="7"/>
    </row>
    <row r="574" spans="1:2" x14ac:dyDescent="0.15">
      <c r="A574" s="7"/>
      <c r="B574" s="7"/>
    </row>
    <row r="575" spans="1:2" x14ac:dyDescent="0.15">
      <c r="A575" s="7"/>
      <c r="B575" s="7"/>
    </row>
    <row r="576" spans="1:2" x14ac:dyDescent="0.15">
      <c r="A576" s="7"/>
      <c r="B576" s="7"/>
    </row>
    <row r="577" spans="1:2" x14ac:dyDescent="0.15">
      <c r="A577" s="7"/>
      <c r="B577" s="7"/>
    </row>
    <row r="578" spans="1:2" x14ac:dyDescent="0.15">
      <c r="A578" s="7"/>
      <c r="B578" s="7"/>
    </row>
    <row r="579" spans="1:2" x14ac:dyDescent="0.15">
      <c r="A579" s="7"/>
      <c r="B579" s="7"/>
    </row>
    <row r="580" spans="1:2" x14ac:dyDescent="0.15">
      <c r="A580" s="7"/>
      <c r="B580" s="7"/>
    </row>
    <row r="581" spans="1:2" x14ac:dyDescent="0.15">
      <c r="A581" s="7"/>
      <c r="B581" s="7"/>
    </row>
    <row r="582" spans="1:2" x14ac:dyDescent="0.15">
      <c r="A582" s="7"/>
      <c r="B582" s="7"/>
    </row>
    <row r="583" spans="1:2" x14ac:dyDescent="0.15">
      <c r="A583" s="7"/>
      <c r="B583" s="7"/>
    </row>
    <row r="584" spans="1:2" x14ac:dyDescent="0.15">
      <c r="A584" s="7"/>
      <c r="B584" s="7"/>
    </row>
    <row r="585" spans="1:2" x14ac:dyDescent="0.15">
      <c r="A585" s="7"/>
      <c r="B585" s="7"/>
    </row>
    <row r="586" spans="1:2" x14ac:dyDescent="0.15">
      <c r="A586" s="7"/>
      <c r="B586" s="7"/>
    </row>
    <row r="587" spans="1:2" x14ac:dyDescent="0.15">
      <c r="A587" s="7"/>
      <c r="B587" s="7"/>
    </row>
    <row r="588" spans="1:2" x14ac:dyDescent="0.15">
      <c r="A588" s="7"/>
      <c r="B588" s="7"/>
    </row>
    <row r="589" spans="1:2" x14ac:dyDescent="0.15">
      <c r="A589" s="7"/>
      <c r="B589" s="7"/>
    </row>
    <row r="590" spans="1:2" x14ac:dyDescent="0.15">
      <c r="A590" s="7"/>
      <c r="B590" s="7"/>
    </row>
    <row r="591" spans="1:2" x14ac:dyDescent="0.15">
      <c r="A591" s="7"/>
      <c r="B591" s="7"/>
    </row>
    <row r="592" spans="1:2" x14ac:dyDescent="0.15">
      <c r="A592" s="7"/>
      <c r="B592" s="7"/>
    </row>
    <row r="593" spans="1:2" x14ac:dyDescent="0.15">
      <c r="A593" s="7"/>
      <c r="B593" s="7"/>
    </row>
    <row r="594" spans="1:2" x14ac:dyDescent="0.15">
      <c r="A594" s="7"/>
      <c r="B594" s="7"/>
    </row>
    <row r="595" spans="1:2" x14ac:dyDescent="0.15">
      <c r="A595" s="7"/>
      <c r="B595" s="7"/>
    </row>
    <row r="596" spans="1:2" x14ac:dyDescent="0.15">
      <c r="A596" s="7"/>
      <c r="B596" s="7"/>
    </row>
    <row r="597" spans="1:2" x14ac:dyDescent="0.15">
      <c r="A597" s="7"/>
      <c r="B597" s="7"/>
    </row>
    <row r="598" spans="1:2" x14ac:dyDescent="0.15">
      <c r="A598" s="7"/>
      <c r="B598" s="7"/>
    </row>
    <row r="599" spans="1:2" x14ac:dyDescent="0.15">
      <c r="A599" s="7"/>
      <c r="B599" s="7"/>
    </row>
    <row r="600" spans="1:2" x14ac:dyDescent="0.15">
      <c r="A600" s="7"/>
      <c r="B600" s="7"/>
    </row>
    <row r="601" spans="1:2" x14ac:dyDescent="0.15">
      <c r="A601" s="7"/>
      <c r="B601" s="7"/>
    </row>
    <row r="602" spans="1:2" x14ac:dyDescent="0.15">
      <c r="A602" s="7"/>
      <c r="B602" s="7"/>
    </row>
    <row r="603" spans="1:2" x14ac:dyDescent="0.15">
      <c r="A603" s="7"/>
      <c r="B603" s="7"/>
    </row>
    <row r="604" spans="1:2" x14ac:dyDescent="0.15">
      <c r="A604" s="7"/>
      <c r="B604" s="7"/>
    </row>
    <row r="605" spans="1:2" x14ac:dyDescent="0.15">
      <c r="A605" s="7"/>
      <c r="B605" s="7"/>
    </row>
    <row r="606" spans="1:2" x14ac:dyDescent="0.15">
      <c r="A606" s="7"/>
      <c r="B606" s="7"/>
    </row>
    <row r="607" spans="1:2" x14ac:dyDescent="0.15">
      <c r="A607" s="7"/>
      <c r="B607" s="7"/>
    </row>
    <row r="608" spans="1:2" x14ac:dyDescent="0.15">
      <c r="A608" s="7"/>
      <c r="B608" s="7"/>
    </row>
    <row r="609" spans="1:2" x14ac:dyDescent="0.15">
      <c r="A609" s="7"/>
      <c r="B609" s="7"/>
    </row>
    <row r="610" spans="1:2" x14ac:dyDescent="0.15">
      <c r="A610" s="7"/>
      <c r="B610" s="7"/>
    </row>
    <row r="611" spans="1:2" x14ac:dyDescent="0.15">
      <c r="A611" s="7"/>
      <c r="B611" s="7"/>
    </row>
    <row r="612" spans="1:2" x14ac:dyDescent="0.15">
      <c r="A612" s="7"/>
      <c r="B612" s="7"/>
    </row>
    <row r="613" spans="1:2" x14ac:dyDescent="0.15">
      <c r="A613" s="7"/>
      <c r="B613" s="7"/>
    </row>
    <row r="614" spans="1:2" x14ac:dyDescent="0.15">
      <c r="A614" s="7"/>
      <c r="B614" s="7"/>
    </row>
    <row r="615" spans="1:2" x14ac:dyDescent="0.15">
      <c r="A615" s="7"/>
      <c r="B615" s="7"/>
    </row>
    <row r="616" spans="1:2" x14ac:dyDescent="0.15">
      <c r="A616" s="7"/>
      <c r="B616" s="7"/>
    </row>
    <row r="617" spans="1:2" x14ac:dyDescent="0.15">
      <c r="A617" s="7"/>
      <c r="B617" s="7"/>
    </row>
    <row r="618" spans="1:2" x14ac:dyDescent="0.15">
      <c r="A618" s="7"/>
      <c r="B618" s="7"/>
    </row>
    <row r="619" spans="1:2" x14ac:dyDescent="0.15">
      <c r="A619" s="7"/>
      <c r="B619" s="7"/>
    </row>
    <row r="620" spans="1:2" x14ac:dyDescent="0.15">
      <c r="A620" s="7"/>
      <c r="B620" s="7"/>
    </row>
    <row r="621" spans="1:2" x14ac:dyDescent="0.15">
      <c r="A621" s="7"/>
      <c r="B621" s="7"/>
    </row>
    <row r="622" spans="1:2" x14ac:dyDescent="0.15">
      <c r="A622" s="7"/>
      <c r="B622" s="7"/>
    </row>
    <row r="623" spans="1:2" x14ac:dyDescent="0.15">
      <c r="A623" s="7"/>
      <c r="B623" s="7"/>
    </row>
    <row r="624" spans="1:2" x14ac:dyDescent="0.15">
      <c r="A624" s="7"/>
      <c r="B624" s="7"/>
    </row>
    <row r="625" spans="1:2" x14ac:dyDescent="0.15">
      <c r="A625" s="7"/>
      <c r="B625" s="7"/>
    </row>
    <row r="626" spans="1:2" x14ac:dyDescent="0.15">
      <c r="A626" s="7"/>
      <c r="B626" s="7"/>
    </row>
    <row r="627" spans="1:2" x14ac:dyDescent="0.15">
      <c r="A627" s="7"/>
      <c r="B627" s="7"/>
    </row>
    <row r="628" spans="1:2" x14ac:dyDescent="0.15">
      <c r="A628" s="7"/>
      <c r="B628" s="7"/>
    </row>
    <row r="629" spans="1:2" x14ac:dyDescent="0.15">
      <c r="A629" s="7"/>
      <c r="B629" s="7"/>
    </row>
    <row r="630" spans="1:2" x14ac:dyDescent="0.15">
      <c r="A630" s="7"/>
      <c r="B630" s="7"/>
    </row>
    <row r="631" spans="1:2" x14ac:dyDescent="0.15">
      <c r="A631" s="7"/>
      <c r="B631" s="7"/>
    </row>
    <row r="632" spans="1:2" x14ac:dyDescent="0.15">
      <c r="A632" s="7"/>
      <c r="B632" s="7"/>
    </row>
    <row r="633" spans="1:2" x14ac:dyDescent="0.15">
      <c r="A633" s="7"/>
      <c r="B633" s="7"/>
    </row>
    <row r="634" spans="1:2" x14ac:dyDescent="0.15">
      <c r="A634" s="7"/>
      <c r="B634" s="7"/>
    </row>
    <row r="635" spans="1:2" x14ac:dyDescent="0.15">
      <c r="A635" s="7"/>
      <c r="B635" s="7"/>
    </row>
    <row r="636" spans="1:2" x14ac:dyDescent="0.15">
      <c r="A636" s="7"/>
      <c r="B636" s="7"/>
    </row>
    <row r="637" spans="1:2" x14ac:dyDescent="0.15">
      <c r="A637" s="7"/>
      <c r="B637" s="7"/>
    </row>
    <row r="638" spans="1:2" x14ac:dyDescent="0.15">
      <c r="A638" s="7"/>
      <c r="B638" s="7"/>
    </row>
    <row r="639" spans="1:2" x14ac:dyDescent="0.15">
      <c r="A639" s="7"/>
      <c r="B639" s="7"/>
    </row>
    <row r="640" spans="1:2" x14ac:dyDescent="0.15">
      <c r="A640" s="7"/>
      <c r="B640" s="7"/>
    </row>
    <row r="641" spans="1:2" x14ac:dyDescent="0.15">
      <c r="A641" s="7"/>
      <c r="B641" s="7"/>
    </row>
    <row r="642" spans="1:2" x14ac:dyDescent="0.15">
      <c r="A642" s="7"/>
      <c r="B642" s="7"/>
    </row>
    <row r="643" spans="1:2" x14ac:dyDescent="0.15">
      <c r="A643" s="7"/>
      <c r="B643" s="7"/>
    </row>
    <row r="644" spans="1:2" x14ac:dyDescent="0.15">
      <c r="A644" s="7"/>
      <c r="B644" s="7"/>
    </row>
    <row r="645" spans="1:2" x14ac:dyDescent="0.15">
      <c r="A645" s="7"/>
      <c r="B645" s="7"/>
    </row>
    <row r="646" spans="1:2" x14ac:dyDescent="0.15">
      <c r="A646" s="7"/>
      <c r="B646" s="7"/>
    </row>
    <row r="647" spans="1:2" x14ac:dyDescent="0.15">
      <c r="A647" s="7"/>
      <c r="B647" s="7"/>
    </row>
    <row r="648" spans="1:2" x14ac:dyDescent="0.15">
      <c r="A648" s="7"/>
      <c r="B648" s="7"/>
    </row>
    <row r="649" spans="1:2" x14ac:dyDescent="0.15">
      <c r="A649" s="7"/>
      <c r="B649" s="7"/>
    </row>
    <row r="650" spans="1:2" x14ac:dyDescent="0.15">
      <c r="A650" s="7"/>
      <c r="B650" s="7"/>
    </row>
    <row r="651" spans="1:2" x14ac:dyDescent="0.15">
      <c r="A651" s="7"/>
      <c r="B651" s="7"/>
    </row>
    <row r="652" spans="1:2" x14ac:dyDescent="0.15">
      <c r="A652" s="7"/>
      <c r="B652" s="7"/>
    </row>
    <row r="653" spans="1:2" x14ac:dyDescent="0.15">
      <c r="A653" s="7"/>
      <c r="B653" s="7"/>
    </row>
    <row r="654" spans="1:2" x14ac:dyDescent="0.15">
      <c r="A654" s="7"/>
      <c r="B654" s="7"/>
    </row>
    <row r="655" spans="1:2" x14ac:dyDescent="0.15">
      <c r="A655" s="7"/>
      <c r="B655" s="7"/>
    </row>
    <row r="656" spans="1:2" x14ac:dyDescent="0.15">
      <c r="A656" s="7"/>
      <c r="B656" s="7"/>
    </row>
    <row r="657" spans="1:2" x14ac:dyDescent="0.15">
      <c r="A657" s="7"/>
      <c r="B657" s="7"/>
    </row>
    <row r="658" spans="1:2" x14ac:dyDescent="0.15">
      <c r="A658" s="7"/>
      <c r="B658" s="7"/>
    </row>
    <row r="659" spans="1:2" x14ac:dyDescent="0.15">
      <c r="A659" s="7"/>
      <c r="B659" s="7"/>
    </row>
    <row r="660" spans="1:2" x14ac:dyDescent="0.15">
      <c r="A660" s="7"/>
      <c r="B660" s="7"/>
    </row>
    <row r="661" spans="1:2" x14ac:dyDescent="0.15">
      <c r="A661" s="7"/>
      <c r="B661" s="7"/>
    </row>
    <row r="662" spans="1:2" x14ac:dyDescent="0.15">
      <c r="A662" s="7"/>
      <c r="B662" s="7"/>
    </row>
    <row r="663" spans="1:2" x14ac:dyDescent="0.15">
      <c r="A663" s="7"/>
      <c r="B663" s="7"/>
    </row>
    <row r="664" spans="1:2" x14ac:dyDescent="0.15">
      <c r="A664" s="7"/>
      <c r="B664" s="7"/>
    </row>
    <row r="665" spans="1:2" x14ac:dyDescent="0.15">
      <c r="A665" s="7"/>
      <c r="B665" s="7"/>
    </row>
    <row r="666" spans="1:2" x14ac:dyDescent="0.15">
      <c r="A666" s="7"/>
      <c r="B666" s="7"/>
    </row>
    <row r="667" spans="1:2" x14ac:dyDescent="0.15">
      <c r="A667" s="7"/>
      <c r="B667" s="7"/>
    </row>
    <row r="668" spans="1:2" x14ac:dyDescent="0.15">
      <c r="A668" s="7"/>
      <c r="B668" s="7"/>
    </row>
    <row r="669" spans="1:2" x14ac:dyDescent="0.15">
      <c r="A669" s="7"/>
      <c r="B669" s="7"/>
    </row>
    <row r="670" spans="1:2" x14ac:dyDescent="0.15">
      <c r="A670" s="7"/>
      <c r="B670" s="7"/>
    </row>
    <row r="671" spans="1:2" x14ac:dyDescent="0.15">
      <c r="A671" s="7"/>
      <c r="B671" s="7"/>
    </row>
    <row r="672" spans="1:2" x14ac:dyDescent="0.15">
      <c r="A672" s="7"/>
      <c r="B672" s="7"/>
    </row>
    <row r="673" spans="1:2" x14ac:dyDescent="0.15">
      <c r="A673" s="7"/>
      <c r="B673" s="7"/>
    </row>
    <row r="674" spans="1:2" x14ac:dyDescent="0.15">
      <c r="A674" s="7"/>
      <c r="B674" s="7"/>
    </row>
    <row r="675" spans="1:2" x14ac:dyDescent="0.15">
      <c r="A675" s="7"/>
      <c r="B675" s="7"/>
    </row>
    <row r="676" spans="1:2" x14ac:dyDescent="0.15">
      <c r="A676" s="7"/>
      <c r="B676" s="7"/>
    </row>
    <row r="677" spans="1:2" x14ac:dyDescent="0.15">
      <c r="A677" s="7"/>
      <c r="B677" s="7"/>
    </row>
    <row r="678" spans="1:2" x14ac:dyDescent="0.15">
      <c r="A678" s="7"/>
      <c r="B678" s="7"/>
    </row>
    <row r="679" spans="1:2" x14ac:dyDescent="0.15">
      <c r="A679" s="7"/>
      <c r="B679" s="7"/>
    </row>
    <row r="680" spans="1:2" x14ac:dyDescent="0.15">
      <c r="A680" s="7"/>
      <c r="B680" s="7"/>
    </row>
    <row r="681" spans="1:2" x14ac:dyDescent="0.15">
      <c r="A681" s="7"/>
      <c r="B681" s="7"/>
    </row>
    <row r="682" spans="1:2" x14ac:dyDescent="0.15">
      <c r="A682" s="7"/>
      <c r="B682" s="7"/>
    </row>
    <row r="683" spans="1:2" x14ac:dyDescent="0.15">
      <c r="A683" s="7"/>
      <c r="B683" s="7"/>
    </row>
    <row r="684" spans="1:2" x14ac:dyDescent="0.15">
      <c r="A684" s="7"/>
      <c r="B684" s="7"/>
    </row>
    <row r="685" spans="1:2" x14ac:dyDescent="0.15">
      <c r="A685" s="7"/>
      <c r="B685" s="7"/>
    </row>
    <row r="686" spans="1:2" x14ac:dyDescent="0.15">
      <c r="A686" s="7"/>
      <c r="B686" s="7"/>
    </row>
    <row r="687" spans="1:2" x14ac:dyDescent="0.15">
      <c r="A687" s="7"/>
      <c r="B687" s="7"/>
    </row>
    <row r="688" spans="1:2" x14ac:dyDescent="0.15">
      <c r="A688" s="7"/>
      <c r="B688" s="7"/>
    </row>
    <row r="689" spans="1:2" x14ac:dyDescent="0.15">
      <c r="A689" s="7"/>
      <c r="B689" s="7"/>
    </row>
    <row r="690" spans="1:2" x14ac:dyDescent="0.15">
      <c r="A690" s="7"/>
      <c r="B690" s="7"/>
    </row>
    <row r="691" spans="1:2" x14ac:dyDescent="0.15">
      <c r="A691" s="7"/>
      <c r="B691" s="7"/>
    </row>
    <row r="692" spans="1:2" x14ac:dyDescent="0.15">
      <c r="A692" s="7"/>
      <c r="B692" s="7"/>
    </row>
    <row r="693" spans="1:2" x14ac:dyDescent="0.15">
      <c r="A693" s="7"/>
      <c r="B693" s="7"/>
    </row>
    <row r="694" spans="1:2" x14ac:dyDescent="0.15">
      <c r="A694" s="7"/>
      <c r="B694" s="7"/>
    </row>
    <row r="695" spans="1:2" x14ac:dyDescent="0.15">
      <c r="A695" s="7"/>
      <c r="B695" s="7"/>
    </row>
    <row r="696" spans="1:2" x14ac:dyDescent="0.15">
      <c r="A696" s="7"/>
      <c r="B696" s="7"/>
    </row>
    <row r="697" spans="1:2" x14ac:dyDescent="0.15">
      <c r="A697" s="7"/>
      <c r="B697" s="7"/>
    </row>
    <row r="698" spans="1:2" x14ac:dyDescent="0.15">
      <c r="A698" s="7"/>
      <c r="B698" s="7"/>
    </row>
    <row r="699" spans="1:2" x14ac:dyDescent="0.15">
      <c r="A699" s="7"/>
      <c r="B699" s="7"/>
    </row>
    <row r="700" spans="1:2" x14ac:dyDescent="0.15">
      <c r="A700" s="7"/>
      <c r="B700" s="7"/>
    </row>
    <row r="701" spans="1:2" x14ac:dyDescent="0.15">
      <c r="A701" s="7"/>
      <c r="B701" s="7"/>
    </row>
    <row r="702" spans="1:2" x14ac:dyDescent="0.15">
      <c r="A702" s="7"/>
      <c r="B702" s="7"/>
    </row>
    <row r="703" spans="1:2" x14ac:dyDescent="0.15">
      <c r="A703" s="7"/>
      <c r="B703" s="7"/>
    </row>
    <row r="704" spans="1:2" x14ac:dyDescent="0.15">
      <c r="A704" s="7"/>
      <c r="B704" s="7"/>
    </row>
    <row r="705" spans="1:2" x14ac:dyDescent="0.15">
      <c r="A705" s="7"/>
      <c r="B705" s="7"/>
    </row>
    <row r="706" spans="1:2" x14ac:dyDescent="0.15">
      <c r="A706" s="7"/>
      <c r="B706" s="7"/>
    </row>
    <row r="707" spans="1:2" x14ac:dyDescent="0.15">
      <c r="A707" s="7"/>
      <c r="B707" s="7"/>
    </row>
    <row r="708" spans="1:2" x14ac:dyDescent="0.15">
      <c r="A708" s="7"/>
      <c r="B708" s="7"/>
    </row>
    <row r="709" spans="1:2" x14ac:dyDescent="0.15">
      <c r="A709" s="7"/>
      <c r="B709" s="7"/>
    </row>
    <row r="710" spans="1:2" x14ac:dyDescent="0.15">
      <c r="A710" s="7"/>
      <c r="B710" s="7"/>
    </row>
    <row r="711" spans="1:2" x14ac:dyDescent="0.15">
      <c r="A711" s="7"/>
      <c r="B711" s="7"/>
    </row>
    <row r="712" spans="1:2" x14ac:dyDescent="0.15">
      <c r="A712" s="7"/>
      <c r="B712" s="7"/>
    </row>
    <row r="713" spans="1:2" x14ac:dyDescent="0.15">
      <c r="A713" s="7"/>
      <c r="B713" s="7"/>
    </row>
    <row r="714" spans="1:2" x14ac:dyDescent="0.15">
      <c r="A714" s="7"/>
      <c r="B714" s="7"/>
    </row>
    <row r="715" spans="1:2" x14ac:dyDescent="0.15">
      <c r="A715" s="7"/>
      <c r="B715" s="7"/>
    </row>
    <row r="716" spans="1:2" x14ac:dyDescent="0.15">
      <c r="A716" s="7"/>
      <c r="B716" s="7"/>
    </row>
    <row r="717" spans="1:2" x14ac:dyDescent="0.15">
      <c r="A717" s="7"/>
      <c r="B717" s="7"/>
    </row>
    <row r="718" spans="1:2" x14ac:dyDescent="0.15">
      <c r="A718" s="7"/>
      <c r="B718" s="7"/>
    </row>
    <row r="719" spans="1:2" x14ac:dyDescent="0.15">
      <c r="A719" s="7"/>
      <c r="B719" s="7"/>
    </row>
    <row r="720" spans="1:2" x14ac:dyDescent="0.15">
      <c r="A720" s="7"/>
      <c r="B720" s="7"/>
    </row>
    <row r="721" spans="1:2" x14ac:dyDescent="0.15">
      <c r="A721" s="7"/>
      <c r="B721" s="7"/>
    </row>
    <row r="722" spans="1:2" x14ac:dyDescent="0.15">
      <c r="A722" s="7"/>
      <c r="B722" s="7"/>
    </row>
    <row r="723" spans="1:2" x14ac:dyDescent="0.15">
      <c r="A723" s="7"/>
      <c r="B723" s="7"/>
    </row>
    <row r="724" spans="1:2" x14ac:dyDescent="0.15">
      <c r="A724" s="7"/>
      <c r="B724" s="7"/>
    </row>
    <row r="725" spans="1:2" x14ac:dyDescent="0.15">
      <c r="A725" s="7"/>
      <c r="B725" s="7"/>
    </row>
    <row r="726" spans="1:2" x14ac:dyDescent="0.15">
      <c r="A726" s="7"/>
      <c r="B726" s="7"/>
    </row>
    <row r="727" spans="1:2" x14ac:dyDescent="0.15">
      <c r="A727" s="7"/>
      <c r="B727" s="7"/>
    </row>
    <row r="728" spans="1:2" x14ac:dyDescent="0.15">
      <c r="A728" s="7"/>
      <c r="B728" s="7"/>
    </row>
    <row r="729" spans="1:2" x14ac:dyDescent="0.15">
      <c r="A729" s="7"/>
      <c r="B729" s="7"/>
    </row>
    <row r="730" spans="1:2" x14ac:dyDescent="0.15">
      <c r="A730" s="7"/>
      <c r="B730" s="7"/>
    </row>
    <row r="731" spans="1:2" x14ac:dyDescent="0.15">
      <c r="A731" s="7"/>
      <c r="B731" s="7"/>
    </row>
    <row r="732" spans="1:2" x14ac:dyDescent="0.15">
      <c r="A732" s="7"/>
      <c r="B732" s="7"/>
    </row>
    <row r="733" spans="1:2" x14ac:dyDescent="0.15">
      <c r="A733" s="7"/>
      <c r="B733" s="7"/>
    </row>
    <row r="734" spans="1:2" x14ac:dyDescent="0.15">
      <c r="A734" s="7"/>
      <c r="B734" s="7"/>
    </row>
    <row r="735" spans="1:2" x14ac:dyDescent="0.15">
      <c r="A735" s="7"/>
      <c r="B735" s="7"/>
    </row>
    <row r="736" spans="1:2" x14ac:dyDescent="0.15">
      <c r="A736" s="7"/>
      <c r="B736" s="7"/>
    </row>
  </sheetData>
  <phoneticPr fontId="1"/>
  <pageMargins left="0.75" right="0.75" top="0.55000000000000004" bottom="0.54" header="0.51200000000000001" footer="0.51200000000000001"/>
  <pageSetup paperSize="9" orientation="portrait" horizontalDpi="4294967292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1"/>
  <sheetViews>
    <sheetView zoomScale="75" workbookViewId="0">
      <selection activeCell="AF39" sqref="AF39"/>
    </sheetView>
  </sheetViews>
  <sheetFormatPr defaultRowHeight="13.5" x14ac:dyDescent="0.15"/>
  <cols>
    <col min="1" max="6" width="10" style="2" customWidth="1"/>
    <col min="8" max="8" width="12.125" customWidth="1"/>
    <col min="9" max="9" width="10.125" bestFit="1" customWidth="1"/>
    <col min="10" max="10" width="9.125" bestFit="1" customWidth="1"/>
    <col min="11" max="12" width="9.125" customWidth="1"/>
    <col min="13" max="14" width="9.125" bestFit="1" customWidth="1"/>
    <col min="15" max="16" width="9.125" customWidth="1"/>
    <col min="18" max="19" width="9.125" bestFit="1" customWidth="1"/>
    <col min="20" max="20" width="4.75" customWidth="1"/>
    <col min="23" max="23" width="9" style="28"/>
    <col min="24" max="24" width="13.5" style="28" customWidth="1"/>
    <col min="25" max="26" width="9" style="28"/>
    <col min="27" max="27" width="13.75" style="28" customWidth="1"/>
    <col min="28" max="29" width="9" style="28"/>
    <col min="30" max="30" width="14.625" style="28" customWidth="1"/>
    <col min="31" max="33" width="9" style="28"/>
  </cols>
  <sheetData>
    <row r="1" spans="1:34" ht="25.5" customHeight="1" x14ac:dyDescent="0.15">
      <c r="A1" s="9" t="s">
        <v>24</v>
      </c>
      <c r="C1" s="3"/>
      <c r="D1" s="3"/>
      <c r="E1" s="3"/>
      <c r="F1" s="3"/>
    </row>
    <row r="2" spans="1:34" x14ac:dyDescent="0.15">
      <c r="A2" s="3"/>
      <c r="B2" s="3"/>
      <c r="C2" s="3"/>
      <c r="D2" s="3"/>
      <c r="E2" s="3"/>
      <c r="F2" s="3"/>
    </row>
    <row r="3" spans="1:34" ht="22.5" customHeight="1" x14ac:dyDescent="0.45">
      <c r="A3" s="10" t="s">
        <v>7</v>
      </c>
      <c r="B3" s="10" t="s">
        <v>0</v>
      </c>
      <c r="C3" s="10" t="s">
        <v>8</v>
      </c>
      <c r="D3" s="10" t="s">
        <v>17</v>
      </c>
      <c r="E3" s="10" t="s">
        <v>20</v>
      </c>
      <c r="F3" s="10" t="s">
        <v>21</v>
      </c>
      <c r="H3" t="s">
        <v>1</v>
      </c>
      <c r="I3" s="1" t="s">
        <v>15</v>
      </c>
      <c r="J3" t="s">
        <v>16</v>
      </c>
      <c r="K3" s="1" t="s">
        <v>18</v>
      </c>
      <c r="L3" t="s">
        <v>19</v>
      </c>
      <c r="M3" t="s">
        <v>2</v>
      </c>
      <c r="N3" t="s">
        <v>3</v>
      </c>
      <c r="O3" t="s">
        <v>34</v>
      </c>
      <c r="P3" t="s">
        <v>35</v>
      </c>
      <c r="R3" t="s">
        <v>4</v>
      </c>
      <c r="S3" t="s">
        <v>5</v>
      </c>
      <c r="T3" t="s">
        <v>6</v>
      </c>
      <c r="W3" s="29" t="s">
        <v>46</v>
      </c>
      <c r="X3" s="30">
        <v>2.0000000000000001E-13</v>
      </c>
      <c r="Y3" s="31"/>
      <c r="Z3" s="29" t="s">
        <v>47</v>
      </c>
      <c r="AA3" s="30">
        <v>2000000000</v>
      </c>
      <c r="AB3" s="31"/>
      <c r="AC3" s="29" t="s">
        <v>45</v>
      </c>
      <c r="AD3" s="30">
        <v>1.0000000000000001E-5</v>
      </c>
      <c r="AG3" s="31"/>
      <c r="AH3" s="26"/>
    </row>
    <row r="4" spans="1:34" ht="19.5" customHeight="1" x14ac:dyDescent="0.15">
      <c r="A4" s="15">
        <f>AA3*X3*AD3</f>
        <v>4.0000000000000002E-9</v>
      </c>
      <c r="B4" s="15">
        <f>AD3</f>
        <v>1.0000000000000001E-5</v>
      </c>
      <c r="C4" s="15">
        <v>0</v>
      </c>
      <c r="D4" s="15">
        <v>0</v>
      </c>
      <c r="E4" s="15">
        <f>AA3*(X3+AD3)</f>
        <v>20000.000400000001</v>
      </c>
      <c r="F4" s="15">
        <v>1</v>
      </c>
      <c r="H4">
        <v>0</v>
      </c>
      <c r="I4">
        <f>-A4*H4^2+C4</f>
        <v>0</v>
      </c>
      <c r="J4">
        <f>B4*H4</f>
        <v>0</v>
      </c>
      <c r="K4">
        <f>-D4*H4^2+F4</f>
        <v>1</v>
      </c>
      <c r="L4">
        <f>E4*H4</f>
        <v>0</v>
      </c>
      <c r="M4" t="e">
        <f>I4/(I4^2+J4^2)</f>
        <v>#DIV/0!</v>
      </c>
      <c r="N4" t="e">
        <f>-J4/(I4^2+J4^2)</f>
        <v>#DIV/0!</v>
      </c>
      <c r="O4" t="e">
        <f>K4*M4-N4*L4</f>
        <v>#DIV/0!</v>
      </c>
      <c r="P4" t="e">
        <f>M4*L4+N4*K4</f>
        <v>#DIV/0!</v>
      </c>
      <c r="R4" t="e">
        <f>SQRT(O4^2+P4^2)</f>
        <v>#DIV/0!</v>
      </c>
      <c r="S4" t="e">
        <f>ATAN(P4/O4)</f>
        <v>#DIV/0!</v>
      </c>
      <c r="T4" t="e">
        <f t="shared" ref="T4:T67" si="0">SIGN(S4)</f>
        <v>#DIV/0!</v>
      </c>
    </row>
    <row r="5" spans="1:34" x14ac:dyDescent="0.15">
      <c r="A5" s="2">
        <f t="shared" ref="A5:A68" si="1">A4</f>
        <v>4.0000000000000002E-9</v>
      </c>
      <c r="B5" s="2">
        <f t="shared" ref="B5:B68" si="2">B4</f>
        <v>1.0000000000000001E-5</v>
      </c>
      <c r="C5" s="2">
        <f t="shared" ref="C5:C68" si="3">C4</f>
        <v>0</v>
      </c>
      <c r="D5" s="2">
        <f>D4</f>
        <v>0</v>
      </c>
      <c r="E5" s="2">
        <f>E4</f>
        <v>20000.000400000001</v>
      </c>
      <c r="F5" s="2">
        <f>F4</f>
        <v>1</v>
      </c>
      <c r="H5">
        <v>1E-3</v>
      </c>
      <c r="I5">
        <f t="shared" ref="I5:I68" si="4">-A5*H5^2+C5</f>
        <v>-4.0000000000000003E-15</v>
      </c>
      <c r="J5">
        <f t="shared" ref="J5:J68" si="5">B5*H5</f>
        <v>1E-8</v>
      </c>
      <c r="K5">
        <f t="shared" ref="K5:K68" si="6">-D5*H5^2+F5</f>
        <v>1</v>
      </c>
      <c r="L5">
        <f t="shared" ref="L5:L68" si="7">E5*H5</f>
        <v>20.000000400000001</v>
      </c>
      <c r="M5">
        <f t="shared" ref="M5:M68" si="8">I5/(I5^2+J5^2)</f>
        <v>-39.999999999993598</v>
      </c>
      <c r="N5">
        <f t="shared" ref="N5:N68" si="9">-J5/(I5^2+J5^2)</f>
        <v>-99999999.999983996</v>
      </c>
      <c r="O5">
        <f t="shared" ref="O5:O68" si="10">K5*M5-N5*L5</f>
        <v>1999999999.99968</v>
      </c>
      <c r="P5">
        <f t="shared" ref="P5:P68" si="11">M5*L5+N5*K5</f>
        <v>-100000800</v>
      </c>
      <c r="R5">
        <f t="shared" ref="R5:R68" si="12">SQRT(O5^2+P5^2)</f>
        <v>2002498479.400012</v>
      </c>
      <c r="S5">
        <f t="shared" ref="S5:S68" si="13">ATAN(P5/O5)</f>
        <v>-4.9958794724436546E-2</v>
      </c>
      <c r="T5">
        <f t="shared" si="0"/>
        <v>-1</v>
      </c>
      <c r="W5" s="32"/>
    </row>
    <row r="6" spans="1:34" x14ac:dyDescent="0.15">
      <c r="A6" s="2">
        <f t="shared" si="1"/>
        <v>4.0000000000000002E-9</v>
      </c>
      <c r="B6" s="2">
        <f t="shared" si="2"/>
        <v>1.0000000000000001E-5</v>
      </c>
      <c r="C6" s="2">
        <f t="shared" si="3"/>
        <v>0</v>
      </c>
      <c r="D6" s="2">
        <f t="shared" ref="D6:D69" si="14">D5</f>
        <v>0</v>
      </c>
      <c r="E6" s="2">
        <f t="shared" ref="E6:E69" si="15">E5</f>
        <v>20000.000400000001</v>
      </c>
      <c r="F6" s="2">
        <f t="shared" ref="F6:F69" si="16">F5</f>
        <v>1</v>
      </c>
      <c r="H6">
        <f>H5*1.08</f>
        <v>1.08E-3</v>
      </c>
      <c r="I6">
        <f t="shared" si="4"/>
        <v>-4.6655999999999999E-15</v>
      </c>
      <c r="J6">
        <f t="shared" si="5"/>
        <v>1.0800000000000001E-8</v>
      </c>
      <c r="K6">
        <f t="shared" si="6"/>
        <v>1</v>
      </c>
      <c r="L6">
        <f t="shared" si="7"/>
        <v>21.600000432000002</v>
      </c>
      <c r="M6">
        <f t="shared" si="8"/>
        <v>-39.999999999992532</v>
      </c>
      <c r="N6">
        <f t="shared" si="9"/>
        <v>-92592592.592575312</v>
      </c>
      <c r="O6">
        <f t="shared" si="10"/>
        <v>1999999999.9996269</v>
      </c>
      <c r="P6">
        <f t="shared" si="11"/>
        <v>-92593456.592592597</v>
      </c>
      <c r="R6">
        <f t="shared" si="12"/>
        <v>2002142239.7527783</v>
      </c>
      <c r="S6">
        <f t="shared" si="13"/>
        <v>-4.6263693500411374E-2</v>
      </c>
      <c r="T6">
        <f t="shared" si="0"/>
        <v>-1</v>
      </c>
    </row>
    <row r="7" spans="1:34" x14ac:dyDescent="0.15">
      <c r="A7" s="2">
        <f t="shared" si="1"/>
        <v>4.0000000000000002E-9</v>
      </c>
      <c r="B7" s="2">
        <f t="shared" si="2"/>
        <v>1.0000000000000001E-5</v>
      </c>
      <c r="C7" s="2">
        <f t="shared" si="3"/>
        <v>0</v>
      </c>
      <c r="D7" s="2">
        <f t="shared" si="14"/>
        <v>0</v>
      </c>
      <c r="E7" s="2">
        <f t="shared" si="15"/>
        <v>20000.000400000001</v>
      </c>
      <c r="F7" s="2">
        <f t="shared" si="16"/>
        <v>1</v>
      </c>
      <c r="H7">
        <f t="shared" ref="H7:H70" si="17">H6*1.08</f>
        <v>1.1664000000000002E-3</v>
      </c>
      <c r="I7">
        <f t="shared" si="4"/>
        <v>-5.4419558400000013E-15</v>
      </c>
      <c r="J7">
        <f t="shared" si="5"/>
        <v>1.1664000000000003E-8</v>
      </c>
      <c r="K7">
        <f t="shared" si="6"/>
        <v>1</v>
      </c>
      <c r="L7">
        <f t="shared" si="7"/>
        <v>23.328000466560002</v>
      </c>
      <c r="M7">
        <f t="shared" si="8"/>
        <v>-39.999999999991289</v>
      </c>
      <c r="N7">
        <f t="shared" si="9"/>
        <v>-85733882.030159652</v>
      </c>
      <c r="O7">
        <f t="shared" si="10"/>
        <v>1999999999.9995646</v>
      </c>
      <c r="P7">
        <f t="shared" si="11"/>
        <v>-85734815.150178313</v>
      </c>
      <c r="R7">
        <f t="shared" si="12"/>
        <v>2001836771.1996634</v>
      </c>
      <c r="S7">
        <f t="shared" si="13"/>
        <v>-4.2841178563185436E-2</v>
      </c>
      <c r="T7">
        <f t="shared" si="0"/>
        <v>-1</v>
      </c>
    </row>
    <row r="8" spans="1:34" x14ac:dyDescent="0.15">
      <c r="A8" s="2">
        <f t="shared" si="1"/>
        <v>4.0000000000000002E-9</v>
      </c>
      <c r="B8" s="2">
        <f t="shared" si="2"/>
        <v>1.0000000000000001E-5</v>
      </c>
      <c r="C8" s="2">
        <f t="shared" si="3"/>
        <v>0</v>
      </c>
      <c r="D8" s="2">
        <f t="shared" si="14"/>
        <v>0</v>
      </c>
      <c r="E8" s="2">
        <f t="shared" si="15"/>
        <v>20000.000400000001</v>
      </c>
      <c r="F8" s="2">
        <f t="shared" si="16"/>
        <v>1</v>
      </c>
      <c r="H8">
        <f t="shared" si="17"/>
        <v>1.2597120000000003E-3</v>
      </c>
      <c r="I8">
        <f t="shared" si="4"/>
        <v>-6.3474972917760032E-15</v>
      </c>
      <c r="J8">
        <f t="shared" si="5"/>
        <v>1.2597120000000004E-8</v>
      </c>
      <c r="K8">
        <f t="shared" si="6"/>
        <v>1</v>
      </c>
      <c r="L8">
        <f t="shared" si="7"/>
        <v>25.194240503884807</v>
      </c>
      <c r="M8">
        <f t="shared" si="8"/>
        <v>-39.999999999989846</v>
      </c>
      <c r="N8">
        <f t="shared" si="9"/>
        <v>-79383224.101996794</v>
      </c>
      <c r="O8">
        <f t="shared" si="10"/>
        <v>1999999999.9994922</v>
      </c>
      <c r="P8">
        <f t="shared" si="11"/>
        <v>-79384231.871616945</v>
      </c>
      <c r="R8">
        <f t="shared" si="12"/>
        <v>2001574844.0335214</v>
      </c>
      <c r="S8">
        <f t="shared" si="13"/>
        <v>-3.9671291116723378E-2</v>
      </c>
      <c r="T8">
        <f t="shared" si="0"/>
        <v>-1</v>
      </c>
    </row>
    <row r="9" spans="1:34" x14ac:dyDescent="0.15">
      <c r="A9" s="2">
        <f t="shared" si="1"/>
        <v>4.0000000000000002E-9</v>
      </c>
      <c r="B9" s="2">
        <f t="shared" si="2"/>
        <v>1.0000000000000001E-5</v>
      </c>
      <c r="C9" s="2">
        <f t="shared" si="3"/>
        <v>0</v>
      </c>
      <c r="D9" s="2">
        <f t="shared" si="14"/>
        <v>0</v>
      </c>
      <c r="E9" s="2">
        <f t="shared" si="15"/>
        <v>20000.000400000001</v>
      </c>
      <c r="F9" s="2">
        <f t="shared" si="16"/>
        <v>1</v>
      </c>
      <c r="H9">
        <f t="shared" si="17"/>
        <v>1.3604889600000005E-3</v>
      </c>
      <c r="I9">
        <f t="shared" si="4"/>
        <v>-7.4037208411275325E-15</v>
      </c>
      <c r="J9">
        <f t="shared" si="5"/>
        <v>1.3604889600000006E-8</v>
      </c>
      <c r="K9">
        <f t="shared" si="6"/>
        <v>1</v>
      </c>
      <c r="L9">
        <f t="shared" si="7"/>
        <v>27.209779744195593</v>
      </c>
      <c r="M9">
        <f t="shared" si="8"/>
        <v>-39.999999999988148</v>
      </c>
      <c r="N9">
        <f t="shared" si="9"/>
        <v>-73502985.279623538</v>
      </c>
      <c r="O9">
        <f t="shared" si="10"/>
        <v>1999999999.9994075</v>
      </c>
      <c r="P9">
        <f t="shared" si="11"/>
        <v>-73504073.670813307</v>
      </c>
      <c r="R9">
        <f t="shared" si="12"/>
        <v>2001350256.4128635</v>
      </c>
      <c r="S9">
        <f t="shared" si="13"/>
        <v>-3.6735503091097757E-2</v>
      </c>
      <c r="T9">
        <f t="shared" si="0"/>
        <v>-1</v>
      </c>
    </row>
    <row r="10" spans="1:34" x14ac:dyDescent="0.15">
      <c r="A10" s="2">
        <f t="shared" si="1"/>
        <v>4.0000000000000002E-9</v>
      </c>
      <c r="B10" s="2">
        <f t="shared" si="2"/>
        <v>1.0000000000000001E-5</v>
      </c>
      <c r="C10" s="2">
        <f t="shared" si="3"/>
        <v>0</v>
      </c>
      <c r="D10" s="2">
        <f t="shared" si="14"/>
        <v>0</v>
      </c>
      <c r="E10" s="2">
        <f t="shared" si="15"/>
        <v>20000.000400000001</v>
      </c>
      <c r="F10" s="2">
        <f t="shared" si="16"/>
        <v>1</v>
      </c>
      <c r="H10">
        <f t="shared" si="17"/>
        <v>1.4693280768000006E-3</v>
      </c>
      <c r="I10">
        <f t="shared" si="4"/>
        <v>-8.6356999890911544E-15</v>
      </c>
      <c r="J10">
        <f t="shared" si="5"/>
        <v>1.4693280768000007E-8</v>
      </c>
      <c r="K10">
        <f t="shared" si="6"/>
        <v>1</v>
      </c>
      <c r="L10">
        <f t="shared" si="7"/>
        <v>29.386562123731245</v>
      </c>
      <c r="M10">
        <f t="shared" si="8"/>
        <v>-39.99999999998618</v>
      </c>
      <c r="N10">
        <f t="shared" si="9"/>
        <v>-68058319.703351781</v>
      </c>
      <c r="O10">
        <f t="shared" si="10"/>
        <v>1999999999.9993093</v>
      </c>
      <c r="P10">
        <f t="shared" si="11"/>
        <v>-68059495.165836737</v>
      </c>
      <c r="R10">
        <f t="shared" si="12"/>
        <v>2001157688.6591086</v>
      </c>
      <c r="S10">
        <f t="shared" si="13"/>
        <v>-3.4016620950659479E-2</v>
      </c>
      <c r="T10">
        <f t="shared" si="0"/>
        <v>-1</v>
      </c>
    </row>
    <row r="11" spans="1:34" x14ac:dyDescent="0.15">
      <c r="A11" s="2">
        <f t="shared" si="1"/>
        <v>4.0000000000000002E-9</v>
      </c>
      <c r="B11" s="2">
        <f t="shared" si="2"/>
        <v>1.0000000000000001E-5</v>
      </c>
      <c r="C11" s="2">
        <f t="shared" si="3"/>
        <v>0</v>
      </c>
      <c r="D11" s="2">
        <f t="shared" si="14"/>
        <v>0</v>
      </c>
      <c r="E11" s="2">
        <f t="shared" si="15"/>
        <v>20000.000400000001</v>
      </c>
      <c r="F11" s="2">
        <f t="shared" si="16"/>
        <v>1</v>
      </c>
      <c r="H11">
        <f t="shared" si="17"/>
        <v>1.5868743229440008E-3</v>
      </c>
      <c r="I11">
        <f t="shared" si="4"/>
        <v>-1.0072680467275925E-14</v>
      </c>
      <c r="J11">
        <f t="shared" si="5"/>
        <v>1.5868743229440009E-8</v>
      </c>
      <c r="K11">
        <f t="shared" si="6"/>
        <v>1</v>
      </c>
      <c r="L11">
        <f t="shared" si="7"/>
        <v>31.737487093629746</v>
      </c>
      <c r="M11">
        <f t="shared" si="8"/>
        <v>-39.999999999983885</v>
      </c>
      <c r="N11">
        <f t="shared" si="9"/>
        <v>-63016962.688285053</v>
      </c>
      <c r="O11">
        <f t="shared" si="10"/>
        <v>1999999999.9991941</v>
      </c>
      <c r="P11">
        <f t="shared" si="11"/>
        <v>-63018232.187768795</v>
      </c>
      <c r="R11">
        <f t="shared" si="12"/>
        <v>2000992578.093394</v>
      </c>
      <c r="S11">
        <f t="shared" si="13"/>
        <v>-3.1498694628142157E-2</v>
      </c>
      <c r="T11">
        <f t="shared" si="0"/>
        <v>-1</v>
      </c>
    </row>
    <row r="12" spans="1:34" x14ac:dyDescent="0.15">
      <c r="A12" s="2">
        <f t="shared" si="1"/>
        <v>4.0000000000000002E-9</v>
      </c>
      <c r="B12" s="2">
        <f t="shared" si="2"/>
        <v>1.0000000000000001E-5</v>
      </c>
      <c r="C12" s="2">
        <f t="shared" si="3"/>
        <v>0</v>
      </c>
      <c r="D12" s="2">
        <f t="shared" si="14"/>
        <v>0</v>
      </c>
      <c r="E12" s="2">
        <f t="shared" si="15"/>
        <v>20000.000400000001</v>
      </c>
      <c r="F12" s="2">
        <f t="shared" si="16"/>
        <v>1</v>
      </c>
      <c r="H12">
        <f t="shared" si="17"/>
        <v>1.7138242687795211E-3</v>
      </c>
      <c r="I12">
        <f t="shared" si="4"/>
        <v>-1.1748774497030641E-14</v>
      </c>
      <c r="J12">
        <f t="shared" si="5"/>
        <v>1.7138242687795212E-8</v>
      </c>
      <c r="K12">
        <f t="shared" si="6"/>
        <v>1</v>
      </c>
      <c r="L12">
        <f t="shared" si="7"/>
        <v>34.276486061120131</v>
      </c>
      <c r="M12">
        <f t="shared" si="8"/>
        <v>-39.999999999981199</v>
      </c>
      <c r="N12">
        <f t="shared" si="9"/>
        <v>-58349039.526185937</v>
      </c>
      <c r="O12">
        <f t="shared" si="10"/>
        <v>1999999999.9990599</v>
      </c>
      <c r="P12">
        <f t="shared" si="11"/>
        <v>-58350410.585628383</v>
      </c>
      <c r="R12">
        <f t="shared" si="12"/>
        <v>2000851011.5477743</v>
      </c>
      <c r="S12">
        <f t="shared" si="13"/>
        <v>-2.9166931611594161E-2</v>
      </c>
      <c r="T12">
        <f t="shared" si="0"/>
        <v>-1</v>
      </c>
    </row>
    <row r="13" spans="1:34" x14ac:dyDescent="0.15">
      <c r="A13" s="2">
        <f t="shared" si="1"/>
        <v>4.0000000000000002E-9</v>
      </c>
      <c r="B13" s="2">
        <f t="shared" si="2"/>
        <v>1.0000000000000001E-5</v>
      </c>
      <c r="C13" s="2">
        <f t="shared" si="3"/>
        <v>0</v>
      </c>
      <c r="D13" s="2">
        <f t="shared" si="14"/>
        <v>0</v>
      </c>
      <c r="E13" s="2">
        <f t="shared" si="15"/>
        <v>20000.000400000001</v>
      </c>
      <c r="F13" s="2">
        <f t="shared" si="16"/>
        <v>1</v>
      </c>
      <c r="H13">
        <f t="shared" si="17"/>
        <v>1.8509302102818828E-3</v>
      </c>
      <c r="I13">
        <f t="shared" si="4"/>
        <v>-1.370377057333654E-14</v>
      </c>
      <c r="J13">
        <f t="shared" si="5"/>
        <v>1.8509302102818829E-8</v>
      </c>
      <c r="K13">
        <f t="shared" si="6"/>
        <v>1</v>
      </c>
      <c r="L13">
        <f t="shared" si="7"/>
        <v>37.018604946009745</v>
      </c>
      <c r="M13">
        <f t="shared" si="8"/>
        <v>-39.999999999978073</v>
      </c>
      <c r="N13">
        <f t="shared" si="9"/>
        <v>-54026888.450167947</v>
      </c>
      <c r="O13">
        <f t="shared" si="10"/>
        <v>1999999999.998904</v>
      </c>
      <c r="P13">
        <f t="shared" si="11"/>
        <v>-54028369.194365785</v>
      </c>
      <c r="R13">
        <f t="shared" si="12"/>
        <v>2000729633.0772476</v>
      </c>
      <c r="S13">
        <f t="shared" si="13"/>
        <v>-2.7007616127021527E-2</v>
      </c>
      <c r="T13">
        <f t="shared" si="0"/>
        <v>-1</v>
      </c>
    </row>
    <row r="14" spans="1:34" x14ac:dyDescent="0.15">
      <c r="A14" s="2">
        <f t="shared" si="1"/>
        <v>4.0000000000000002E-9</v>
      </c>
      <c r="B14" s="2">
        <f t="shared" si="2"/>
        <v>1.0000000000000001E-5</v>
      </c>
      <c r="C14" s="2">
        <f t="shared" si="3"/>
        <v>0</v>
      </c>
      <c r="D14" s="2">
        <f t="shared" si="14"/>
        <v>0</v>
      </c>
      <c r="E14" s="2">
        <f t="shared" si="15"/>
        <v>20000.000400000001</v>
      </c>
      <c r="F14" s="2">
        <f t="shared" si="16"/>
        <v>1</v>
      </c>
      <c r="H14">
        <f t="shared" si="17"/>
        <v>1.9990046271044335E-3</v>
      </c>
      <c r="I14">
        <f t="shared" si="4"/>
        <v>-1.5984077996739742E-14</v>
      </c>
      <c r="J14">
        <f t="shared" si="5"/>
        <v>1.9990046271044336E-8</v>
      </c>
      <c r="K14">
        <f t="shared" si="6"/>
        <v>1</v>
      </c>
      <c r="L14">
        <f t="shared" si="7"/>
        <v>39.98009334169052</v>
      </c>
      <c r="M14">
        <f t="shared" si="8"/>
        <v>-39.99999999997442</v>
      </c>
      <c r="N14">
        <f t="shared" si="9"/>
        <v>-50024896.713113904</v>
      </c>
      <c r="O14">
        <f t="shared" si="10"/>
        <v>1999999999.9987211</v>
      </c>
      <c r="P14">
        <f t="shared" si="11"/>
        <v>-50026495.916847572</v>
      </c>
      <c r="R14">
        <f t="shared" si="12"/>
        <v>2000625564.7393401</v>
      </c>
      <c r="S14">
        <f t="shared" si="13"/>
        <v>-2.5008033298174664E-2</v>
      </c>
      <c r="T14">
        <f t="shared" si="0"/>
        <v>-1</v>
      </c>
    </row>
    <row r="15" spans="1:34" x14ac:dyDescent="0.15">
      <c r="A15" s="2">
        <f t="shared" si="1"/>
        <v>4.0000000000000002E-9</v>
      </c>
      <c r="B15" s="2">
        <f t="shared" si="2"/>
        <v>1.0000000000000001E-5</v>
      </c>
      <c r="C15" s="2">
        <f t="shared" si="3"/>
        <v>0</v>
      </c>
      <c r="D15" s="2">
        <f t="shared" si="14"/>
        <v>0</v>
      </c>
      <c r="E15" s="2">
        <f t="shared" si="15"/>
        <v>20000.000400000001</v>
      </c>
      <c r="F15" s="2">
        <f t="shared" si="16"/>
        <v>1</v>
      </c>
      <c r="H15">
        <f t="shared" si="17"/>
        <v>2.1589249972727882E-3</v>
      </c>
      <c r="I15">
        <f t="shared" si="4"/>
        <v>-1.8643828575397238E-14</v>
      </c>
      <c r="J15">
        <f t="shared" si="5"/>
        <v>2.1589249972727884E-8</v>
      </c>
      <c r="K15">
        <f t="shared" si="6"/>
        <v>1</v>
      </c>
      <c r="L15">
        <f t="shared" si="7"/>
        <v>43.178500809025763</v>
      </c>
      <c r="M15">
        <f t="shared" si="8"/>
        <v>-39.999999999970171</v>
      </c>
      <c r="N15">
        <f t="shared" si="9"/>
        <v>-46319348.808433868</v>
      </c>
      <c r="O15">
        <f t="shared" si="10"/>
        <v>1999999999.9985082</v>
      </c>
      <c r="P15">
        <f t="shared" si="11"/>
        <v>-46321075.948466226</v>
      </c>
      <c r="R15">
        <f t="shared" si="12"/>
        <v>2000536338.6029899</v>
      </c>
      <c r="S15">
        <f t="shared" si="13"/>
        <v>-2.315639812116483E-2</v>
      </c>
      <c r="T15">
        <f t="shared" si="0"/>
        <v>-1</v>
      </c>
    </row>
    <row r="16" spans="1:34" x14ac:dyDescent="0.15">
      <c r="A16" s="2">
        <f t="shared" si="1"/>
        <v>4.0000000000000002E-9</v>
      </c>
      <c r="B16" s="2">
        <f t="shared" si="2"/>
        <v>1.0000000000000001E-5</v>
      </c>
      <c r="C16" s="2">
        <f t="shared" si="3"/>
        <v>0</v>
      </c>
      <c r="D16" s="2">
        <f t="shared" si="14"/>
        <v>0</v>
      </c>
      <c r="E16" s="2">
        <f t="shared" si="15"/>
        <v>20000.000400000001</v>
      </c>
      <c r="F16" s="2">
        <f t="shared" si="16"/>
        <v>1</v>
      </c>
      <c r="H16">
        <f t="shared" si="17"/>
        <v>2.3316389970546116E-3</v>
      </c>
      <c r="I16">
        <f t="shared" si="4"/>
        <v>-2.1746161650343341E-14</v>
      </c>
      <c r="J16">
        <f t="shared" si="5"/>
        <v>2.3316389970546117E-8</v>
      </c>
      <c r="K16">
        <f t="shared" si="6"/>
        <v>1</v>
      </c>
      <c r="L16">
        <f t="shared" si="7"/>
        <v>46.632780873747834</v>
      </c>
      <c r="M16">
        <f t="shared" si="8"/>
        <v>-39.999999999965205</v>
      </c>
      <c r="N16">
        <f t="shared" si="9"/>
        <v>-42888285.933729738</v>
      </c>
      <c r="O16">
        <f t="shared" si="10"/>
        <v>1999999999.9982603</v>
      </c>
      <c r="P16">
        <f t="shared" si="11"/>
        <v>-42890151.244964689</v>
      </c>
      <c r="R16">
        <f t="shared" si="12"/>
        <v>2000459838.4038749</v>
      </c>
      <c r="S16">
        <f t="shared" si="13"/>
        <v>-2.1441789061653015E-2</v>
      </c>
      <c r="T16">
        <f t="shared" si="0"/>
        <v>-1</v>
      </c>
    </row>
    <row r="17" spans="1:24" x14ac:dyDescent="0.15">
      <c r="A17" s="2">
        <f t="shared" si="1"/>
        <v>4.0000000000000002E-9</v>
      </c>
      <c r="B17" s="2">
        <f t="shared" si="2"/>
        <v>1.0000000000000001E-5</v>
      </c>
      <c r="C17" s="2">
        <f t="shared" si="3"/>
        <v>0</v>
      </c>
      <c r="D17" s="2">
        <f t="shared" si="14"/>
        <v>0</v>
      </c>
      <c r="E17" s="2">
        <f t="shared" si="15"/>
        <v>20000.000400000001</v>
      </c>
      <c r="F17" s="2">
        <f t="shared" si="16"/>
        <v>1</v>
      </c>
      <c r="H17">
        <f t="shared" si="17"/>
        <v>2.5181701168189808E-3</v>
      </c>
      <c r="I17">
        <f t="shared" si="4"/>
        <v>-2.5364722948960479E-14</v>
      </c>
      <c r="J17">
        <f t="shared" si="5"/>
        <v>2.5181701168189811E-8</v>
      </c>
      <c r="K17">
        <f t="shared" si="6"/>
        <v>1</v>
      </c>
      <c r="L17">
        <f t="shared" si="7"/>
        <v>50.363403343647668</v>
      </c>
      <c r="M17">
        <f t="shared" si="8"/>
        <v>-39.999999999959407</v>
      </c>
      <c r="N17">
        <f t="shared" si="9"/>
        <v>-39711375.864558816</v>
      </c>
      <c r="O17">
        <f t="shared" si="10"/>
        <v>1999999999.9979708</v>
      </c>
      <c r="P17">
        <f t="shared" si="11"/>
        <v>-39713390.40069256</v>
      </c>
      <c r="R17">
        <f t="shared" si="12"/>
        <v>2000394249.4840863</v>
      </c>
      <c r="S17">
        <f t="shared" si="13"/>
        <v>-1.9854086063098922E-2</v>
      </c>
      <c r="T17">
        <f t="shared" si="0"/>
        <v>-1</v>
      </c>
    </row>
    <row r="18" spans="1:24" x14ac:dyDescent="0.15">
      <c r="A18" s="2">
        <f t="shared" si="1"/>
        <v>4.0000000000000002E-9</v>
      </c>
      <c r="B18" s="2">
        <f t="shared" si="2"/>
        <v>1.0000000000000001E-5</v>
      </c>
      <c r="C18" s="2">
        <f t="shared" si="3"/>
        <v>0</v>
      </c>
      <c r="D18" s="2">
        <f t="shared" si="14"/>
        <v>0</v>
      </c>
      <c r="E18" s="2">
        <f t="shared" si="15"/>
        <v>20000.000400000001</v>
      </c>
      <c r="F18" s="2">
        <f t="shared" si="16"/>
        <v>1</v>
      </c>
      <c r="H18">
        <f t="shared" si="17"/>
        <v>2.7196237261644996E-3</v>
      </c>
      <c r="I18">
        <f t="shared" si="4"/>
        <v>-2.9585412847667509E-14</v>
      </c>
      <c r="J18">
        <f t="shared" si="5"/>
        <v>2.7196237261645E-8</v>
      </c>
      <c r="K18">
        <f t="shared" si="6"/>
        <v>1</v>
      </c>
      <c r="L18">
        <f t="shared" si="7"/>
        <v>54.392475611139488</v>
      </c>
      <c r="M18">
        <f t="shared" si="8"/>
        <v>-39.999999999952649</v>
      </c>
      <c r="N18">
        <f t="shared" si="9"/>
        <v>-36769792.467177875</v>
      </c>
      <c r="O18">
        <f t="shared" si="10"/>
        <v>1999999999.997633</v>
      </c>
      <c r="P18">
        <f t="shared" si="11"/>
        <v>-36771968.166202322</v>
      </c>
      <c r="R18">
        <f t="shared" si="12"/>
        <v>2000338015.8446593</v>
      </c>
      <c r="S18">
        <f t="shared" si="13"/>
        <v>-1.8383912743511355E-2</v>
      </c>
      <c r="T18">
        <f t="shared" si="0"/>
        <v>-1</v>
      </c>
    </row>
    <row r="19" spans="1:24" x14ac:dyDescent="0.15">
      <c r="A19" s="2">
        <f t="shared" si="1"/>
        <v>4.0000000000000002E-9</v>
      </c>
      <c r="B19" s="2">
        <f t="shared" si="2"/>
        <v>1.0000000000000001E-5</v>
      </c>
      <c r="C19" s="2">
        <f t="shared" si="3"/>
        <v>0</v>
      </c>
      <c r="D19" s="2">
        <f t="shared" si="14"/>
        <v>0</v>
      </c>
      <c r="E19" s="2">
        <f t="shared" si="15"/>
        <v>20000.000400000001</v>
      </c>
      <c r="F19" s="2">
        <f t="shared" si="16"/>
        <v>1</v>
      </c>
      <c r="H19">
        <f t="shared" si="17"/>
        <v>2.9371936242576597E-3</v>
      </c>
      <c r="I19">
        <f t="shared" si="4"/>
        <v>-3.4508425545519387E-14</v>
      </c>
      <c r="J19">
        <f t="shared" si="5"/>
        <v>2.93719362425766E-8</v>
      </c>
      <c r="K19">
        <f t="shared" si="6"/>
        <v>1</v>
      </c>
      <c r="L19">
        <f t="shared" si="7"/>
        <v>58.743873660030644</v>
      </c>
      <c r="M19">
        <f t="shared" si="8"/>
        <v>-39.999999999944784</v>
      </c>
      <c r="N19">
        <f t="shared" si="9"/>
        <v>-34046104.136269107</v>
      </c>
      <c r="O19">
        <f t="shared" si="10"/>
        <v>1999999999.9972391</v>
      </c>
      <c r="P19">
        <f t="shared" si="11"/>
        <v>-34048453.891215503</v>
      </c>
      <c r="R19">
        <f t="shared" si="12"/>
        <v>2000289803.3038459</v>
      </c>
      <c r="S19">
        <f t="shared" si="13"/>
        <v>-1.7022582553335937E-2</v>
      </c>
      <c r="T19">
        <f t="shared" si="0"/>
        <v>-1</v>
      </c>
    </row>
    <row r="20" spans="1:24" x14ac:dyDescent="0.15">
      <c r="A20" s="2">
        <f t="shared" si="1"/>
        <v>4.0000000000000002E-9</v>
      </c>
      <c r="B20" s="2">
        <f t="shared" si="2"/>
        <v>1.0000000000000001E-5</v>
      </c>
      <c r="C20" s="2">
        <f t="shared" si="3"/>
        <v>0</v>
      </c>
      <c r="D20" s="2">
        <f t="shared" si="14"/>
        <v>0</v>
      </c>
      <c r="E20" s="2">
        <f t="shared" si="15"/>
        <v>20000.000400000001</v>
      </c>
      <c r="F20" s="2">
        <f t="shared" si="16"/>
        <v>1</v>
      </c>
      <c r="H20">
        <f t="shared" si="17"/>
        <v>3.1721691141982727E-3</v>
      </c>
      <c r="I20">
        <f t="shared" si="4"/>
        <v>-4.0250627556293817E-14</v>
      </c>
      <c r="J20">
        <f t="shared" si="5"/>
        <v>3.1721691141982728E-8</v>
      </c>
      <c r="K20">
        <f t="shared" si="6"/>
        <v>1</v>
      </c>
      <c r="L20">
        <f t="shared" si="7"/>
        <v>63.443383552833104</v>
      </c>
      <c r="M20">
        <f t="shared" si="8"/>
        <v>-39.999999999935596</v>
      </c>
      <c r="N20">
        <f t="shared" si="9"/>
        <v>-31524170.496538229</v>
      </c>
      <c r="O20">
        <f t="shared" si="10"/>
        <v>1999999999.9967802</v>
      </c>
      <c r="P20">
        <f t="shared" si="11"/>
        <v>-31526708.231880337</v>
      </c>
      <c r="R20">
        <f t="shared" si="12"/>
        <v>2000248467.8956909</v>
      </c>
      <c r="S20">
        <f t="shared" si="13"/>
        <v>-1.5762048666999484E-2</v>
      </c>
      <c r="T20">
        <f t="shared" si="0"/>
        <v>-1</v>
      </c>
    </row>
    <row r="21" spans="1:24" x14ac:dyDescent="0.15">
      <c r="A21" s="2">
        <f t="shared" si="1"/>
        <v>4.0000000000000002E-9</v>
      </c>
      <c r="B21" s="2">
        <f t="shared" si="2"/>
        <v>1.0000000000000001E-5</v>
      </c>
      <c r="C21" s="2">
        <f t="shared" si="3"/>
        <v>0</v>
      </c>
      <c r="D21" s="2">
        <f t="shared" si="14"/>
        <v>0</v>
      </c>
      <c r="E21" s="2">
        <f t="shared" si="15"/>
        <v>20000.000400000001</v>
      </c>
      <c r="F21" s="2">
        <f t="shared" si="16"/>
        <v>1</v>
      </c>
      <c r="H21">
        <f t="shared" si="17"/>
        <v>3.4259426433341346E-3</v>
      </c>
      <c r="I21">
        <f t="shared" si="4"/>
        <v>-4.6948331981661119E-14</v>
      </c>
      <c r="J21">
        <f t="shared" si="5"/>
        <v>3.4259426433341347E-8</v>
      </c>
      <c r="K21">
        <f t="shared" si="6"/>
        <v>1</v>
      </c>
      <c r="L21">
        <f t="shared" si="7"/>
        <v>68.518854237059756</v>
      </c>
      <c r="M21">
        <f t="shared" si="8"/>
        <v>-39.999999999924889</v>
      </c>
      <c r="N21">
        <f t="shared" si="9"/>
        <v>-29189046.756046094</v>
      </c>
      <c r="O21">
        <f t="shared" si="10"/>
        <v>1999999999.9962442</v>
      </c>
      <c r="P21">
        <f t="shared" si="11"/>
        <v>-29191787.510215573</v>
      </c>
      <c r="R21">
        <f t="shared" si="12"/>
        <v>2000213028.7654409</v>
      </c>
      <c r="S21">
        <f t="shared" si="13"/>
        <v>-1.4594857383979486E-2</v>
      </c>
      <c r="T21">
        <f t="shared" si="0"/>
        <v>-1</v>
      </c>
    </row>
    <row r="22" spans="1:24" x14ac:dyDescent="0.15">
      <c r="A22" s="2">
        <f t="shared" si="1"/>
        <v>4.0000000000000002E-9</v>
      </c>
      <c r="B22" s="2">
        <f t="shared" si="2"/>
        <v>1.0000000000000001E-5</v>
      </c>
      <c r="C22" s="2">
        <f t="shared" si="3"/>
        <v>0</v>
      </c>
      <c r="D22" s="2">
        <f t="shared" si="14"/>
        <v>0</v>
      </c>
      <c r="E22" s="2">
        <f t="shared" si="15"/>
        <v>20000.000400000001</v>
      </c>
      <c r="F22" s="2">
        <f t="shared" si="16"/>
        <v>1</v>
      </c>
      <c r="H22">
        <f t="shared" si="17"/>
        <v>3.7000180548008655E-3</v>
      </c>
      <c r="I22">
        <f t="shared" si="4"/>
        <v>-5.4760534423409526E-14</v>
      </c>
      <c r="J22">
        <f t="shared" si="5"/>
        <v>3.7000180548008656E-8</v>
      </c>
      <c r="K22">
        <f t="shared" si="6"/>
        <v>1</v>
      </c>
      <c r="L22">
        <f t="shared" si="7"/>
        <v>74.000362576024528</v>
      </c>
      <c r="M22">
        <f t="shared" si="8"/>
        <v>-39.99999999991239</v>
      </c>
      <c r="N22">
        <f t="shared" si="9"/>
        <v>-27026895.144478679</v>
      </c>
      <c r="O22">
        <f t="shared" si="10"/>
        <v>1999999999.9956191</v>
      </c>
      <c r="P22">
        <f t="shared" si="11"/>
        <v>-27029855.158981714</v>
      </c>
      <c r="R22">
        <f t="shared" si="12"/>
        <v>2000182644.923306</v>
      </c>
      <c r="S22">
        <f t="shared" si="13"/>
        <v>-1.3514104821125568E-2</v>
      </c>
      <c r="T22">
        <f t="shared" si="0"/>
        <v>-1</v>
      </c>
    </row>
    <row r="23" spans="1:24" x14ac:dyDescent="0.15">
      <c r="A23" s="2">
        <f t="shared" si="1"/>
        <v>4.0000000000000002E-9</v>
      </c>
      <c r="B23" s="2">
        <f t="shared" si="2"/>
        <v>1.0000000000000001E-5</v>
      </c>
      <c r="C23" s="2">
        <f t="shared" si="3"/>
        <v>0</v>
      </c>
      <c r="D23" s="2">
        <f t="shared" si="14"/>
        <v>0</v>
      </c>
      <c r="E23" s="2">
        <f t="shared" si="15"/>
        <v>20000.000400000001</v>
      </c>
      <c r="F23" s="2">
        <f t="shared" si="16"/>
        <v>1</v>
      </c>
      <c r="H23">
        <f t="shared" si="17"/>
        <v>3.9960194991849347E-3</v>
      </c>
      <c r="I23">
        <f t="shared" si="4"/>
        <v>-6.3872687351464871E-14</v>
      </c>
      <c r="J23">
        <f t="shared" si="5"/>
        <v>3.9960194991849347E-8</v>
      </c>
      <c r="K23">
        <f t="shared" si="6"/>
        <v>1</v>
      </c>
      <c r="L23">
        <f t="shared" si="7"/>
        <v>79.92039158210649</v>
      </c>
      <c r="M23">
        <f t="shared" si="8"/>
        <v>-39.99999999989781</v>
      </c>
      <c r="N23">
        <f t="shared" si="9"/>
        <v>-25024902.91154521</v>
      </c>
      <c r="O23">
        <f t="shared" si="10"/>
        <v>1999999999.99489</v>
      </c>
      <c r="P23">
        <f t="shared" si="11"/>
        <v>-25028099.727208484</v>
      </c>
      <c r="R23">
        <f t="shared" si="12"/>
        <v>2000156595.308356</v>
      </c>
      <c r="S23">
        <f t="shared" si="13"/>
        <v>-1.2513396685582025E-2</v>
      </c>
      <c r="T23">
        <f t="shared" si="0"/>
        <v>-1</v>
      </c>
    </row>
    <row r="24" spans="1:24" x14ac:dyDescent="0.15">
      <c r="A24" s="2">
        <f t="shared" si="1"/>
        <v>4.0000000000000002E-9</v>
      </c>
      <c r="B24" s="2">
        <f t="shared" si="2"/>
        <v>1.0000000000000001E-5</v>
      </c>
      <c r="C24" s="2">
        <f t="shared" si="3"/>
        <v>0</v>
      </c>
      <c r="D24" s="2">
        <f t="shared" si="14"/>
        <v>0</v>
      </c>
      <c r="E24" s="2">
        <f t="shared" si="15"/>
        <v>20000.000400000001</v>
      </c>
      <c r="F24" s="2">
        <f t="shared" si="16"/>
        <v>1</v>
      </c>
      <c r="H24">
        <f t="shared" si="17"/>
        <v>4.3157010591197299E-3</v>
      </c>
      <c r="I24">
        <f t="shared" si="4"/>
        <v>-7.4501102526748631E-14</v>
      </c>
      <c r="J24">
        <f t="shared" si="5"/>
        <v>4.3157010591197303E-8</v>
      </c>
      <c r="K24">
        <f t="shared" si="6"/>
        <v>1</v>
      </c>
      <c r="L24">
        <f t="shared" si="7"/>
        <v>86.314022908675028</v>
      </c>
      <c r="M24">
        <f t="shared" si="8"/>
        <v>-39.999999999880792</v>
      </c>
      <c r="N24">
        <f t="shared" si="9"/>
        <v>-23171206.399569046</v>
      </c>
      <c r="O24">
        <f t="shared" si="10"/>
        <v>1999999999.99404</v>
      </c>
      <c r="P24">
        <f t="shared" si="11"/>
        <v>-23174658.960485384</v>
      </c>
      <c r="R24">
        <f t="shared" si="12"/>
        <v>2000134261.6919732</v>
      </c>
      <c r="S24">
        <f t="shared" si="13"/>
        <v>-1.158681092646799E-2</v>
      </c>
      <c r="T24">
        <f t="shared" si="0"/>
        <v>-1</v>
      </c>
    </row>
    <row r="25" spans="1:24" x14ac:dyDescent="0.15">
      <c r="A25" s="2">
        <f t="shared" si="1"/>
        <v>4.0000000000000002E-9</v>
      </c>
      <c r="B25" s="2">
        <f t="shared" si="2"/>
        <v>1.0000000000000001E-5</v>
      </c>
      <c r="C25" s="2">
        <f t="shared" si="3"/>
        <v>0</v>
      </c>
      <c r="D25" s="2">
        <f t="shared" si="14"/>
        <v>0</v>
      </c>
      <c r="E25" s="2">
        <f t="shared" si="15"/>
        <v>20000.000400000001</v>
      </c>
      <c r="F25" s="2">
        <f t="shared" si="16"/>
        <v>1</v>
      </c>
      <c r="H25">
        <f t="shared" si="17"/>
        <v>4.6609571438493086E-3</v>
      </c>
      <c r="I25">
        <f t="shared" si="4"/>
        <v>-8.6898085987199619E-14</v>
      </c>
      <c r="J25">
        <f t="shared" si="5"/>
        <v>4.6609571438493092E-8</v>
      </c>
      <c r="K25">
        <f t="shared" si="6"/>
        <v>1</v>
      </c>
      <c r="L25">
        <f t="shared" si="7"/>
        <v>93.219144741369036</v>
      </c>
      <c r="M25">
        <f t="shared" si="8"/>
        <v>-39.999999999860947</v>
      </c>
      <c r="N25">
        <f t="shared" si="9"/>
        <v>-21454820.740331065</v>
      </c>
      <c r="O25">
        <f t="shared" si="10"/>
        <v>1999999999.993048</v>
      </c>
      <c r="P25">
        <f t="shared" si="11"/>
        <v>-21458549.506120708</v>
      </c>
      <c r="R25">
        <f t="shared" si="12"/>
        <v>2000115114.0169654</v>
      </c>
      <c r="S25">
        <f t="shared" si="13"/>
        <v>-1.0728863073020652E-2</v>
      </c>
      <c r="T25">
        <f t="shared" si="0"/>
        <v>-1</v>
      </c>
    </row>
    <row r="26" spans="1:24" x14ac:dyDescent="0.15">
      <c r="A26" s="2">
        <f t="shared" si="1"/>
        <v>4.0000000000000002E-9</v>
      </c>
      <c r="B26" s="2">
        <f t="shared" si="2"/>
        <v>1.0000000000000001E-5</v>
      </c>
      <c r="C26" s="2">
        <f t="shared" si="3"/>
        <v>0</v>
      </c>
      <c r="D26" s="2">
        <f t="shared" si="14"/>
        <v>0</v>
      </c>
      <c r="E26" s="2">
        <f t="shared" si="15"/>
        <v>20000.000400000001</v>
      </c>
      <c r="F26" s="2">
        <f t="shared" si="16"/>
        <v>1</v>
      </c>
      <c r="H26">
        <f t="shared" si="17"/>
        <v>5.033833715357254E-3</v>
      </c>
      <c r="I26">
        <f t="shared" si="4"/>
        <v>-1.0135792749546967E-13</v>
      </c>
      <c r="J26">
        <f t="shared" si="5"/>
        <v>5.0338337153572541E-8</v>
      </c>
      <c r="K26">
        <f t="shared" si="6"/>
        <v>1</v>
      </c>
      <c r="L26">
        <f t="shared" si="7"/>
        <v>100.67667632067857</v>
      </c>
      <c r="M26">
        <f t="shared" si="8"/>
        <v>-39.999999999837833</v>
      </c>
      <c r="N26">
        <f t="shared" si="9"/>
        <v>-19865574.759554312</v>
      </c>
      <c r="O26">
        <f t="shared" si="10"/>
        <v>1999999999.9918914</v>
      </c>
      <c r="P26">
        <f t="shared" si="11"/>
        <v>-19869601.826607123</v>
      </c>
      <c r="R26">
        <f t="shared" si="12"/>
        <v>2000098697.825763</v>
      </c>
      <c r="S26">
        <f t="shared" si="13"/>
        <v>-9.934474076857441E-3</v>
      </c>
      <c r="T26">
        <f t="shared" si="0"/>
        <v>-1</v>
      </c>
    </row>
    <row r="27" spans="1:24" x14ac:dyDescent="0.15">
      <c r="A27" s="2">
        <f t="shared" si="1"/>
        <v>4.0000000000000002E-9</v>
      </c>
      <c r="B27" s="2">
        <f t="shared" si="2"/>
        <v>1.0000000000000001E-5</v>
      </c>
      <c r="C27" s="2">
        <f t="shared" si="3"/>
        <v>0</v>
      </c>
      <c r="D27" s="2">
        <f t="shared" si="14"/>
        <v>0</v>
      </c>
      <c r="E27" s="2">
        <f t="shared" si="15"/>
        <v>20000.000400000001</v>
      </c>
      <c r="F27" s="2">
        <f t="shared" si="16"/>
        <v>1</v>
      </c>
      <c r="H27">
        <f t="shared" si="17"/>
        <v>5.4365404125858345E-3</v>
      </c>
      <c r="I27">
        <f t="shared" si="4"/>
        <v>-1.1822388663071582E-13</v>
      </c>
      <c r="J27">
        <f t="shared" si="5"/>
        <v>5.436540412585835E-8</v>
      </c>
      <c r="K27">
        <f t="shared" si="6"/>
        <v>1</v>
      </c>
      <c r="L27">
        <f t="shared" si="7"/>
        <v>108.73081042633287</v>
      </c>
      <c r="M27">
        <f t="shared" si="8"/>
        <v>-39.999999999810832</v>
      </c>
      <c r="N27">
        <f t="shared" si="9"/>
        <v>-18394050.703278616</v>
      </c>
      <c r="O27">
        <f t="shared" si="10"/>
        <v>1999999999.9905419</v>
      </c>
      <c r="P27">
        <f t="shared" si="11"/>
        <v>-18398399.935695648</v>
      </c>
      <c r="R27">
        <f t="shared" si="12"/>
        <v>2000084623.4803071</v>
      </c>
      <c r="S27">
        <f t="shared" si="13"/>
        <v>-9.1989404861085936E-3</v>
      </c>
      <c r="T27">
        <f t="shared" si="0"/>
        <v>-1</v>
      </c>
    </row>
    <row r="28" spans="1:24" x14ac:dyDescent="0.15">
      <c r="A28" s="2">
        <f t="shared" si="1"/>
        <v>4.0000000000000002E-9</v>
      </c>
      <c r="B28" s="2">
        <f t="shared" si="2"/>
        <v>1.0000000000000001E-5</v>
      </c>
      <c r="C28" s="2">
        <f t="shared" si="3"/>
        <v>0</v>
      </c>
      <c r="D28" s="2">
        <f t="shared" si="14"/>
        <v>0</v>
      </c>
      <c r="E28" s="2">
        <f t="shared" si="15"/>
        <v>20000.000400000001</v>
      </c>
      <c r="F28" s="2">
        <f t="shared" si="16"/>
        <v>1</v>
      </c>
      <c r="H28">
        <f t="shared" si="17"/>
        <v>5.8714636455927021E-3</v>
      </c>
      <c r="I28">
        <f t="shared" si="4"/>
        <v>-1.3789634136606697E-13</v>
      </c>
      <c r="J28">
        <f t="shared" si="5"/>
        <v>5.8714636455927028E-8</v>
      </c>
      <c r="K28">
        <f t="shared" si="6"/>
        <v>1</v>
      </c>
      <c r="L28">
        <f t="shared" si="7"/>
        <v>117.42927526043951</v>
      </c>
      <c r="M28">
        <f t="shared" si="8"/>
        <v>-39.999999999779355</v>
      </c>
      <c r="N28">
        <f t="shared" si="9"/>
        <v>-17031528.428948279</v>
      </c>
      <c r="O28">
        <f t="shared" si="10"/>
        <v>1999999999.9889684</v>
      </c>
      <c r="P28">
        <f t="shared" si="11"/>
        <v>-17036225.599958669</v>
      </c>
      <c r="R28">
        <f t="shared" si="12"/>
        <v>2000072556.918515</v>
      </c>
      <c r="S28">
        <f t="shared" si="13"/>
        <v>-8.5179067892211732E-3</v>
      </c>
      <c r="T28">
        <f t="shared" si="0"/>
        <v>-1</v>
      </c>
    </row>
    <row r="29" spans="1:24" x14ac:dyDescent="0.15">
      <c r="A29" s="2">
        <f t="shared" si="1"/>
        <v>4.0000000000000002E-9</v>
      </c>
      <c r="B29" s="2">
        <f t="shared" si="2"/>
        <v>1.0000000000000001E-5</v>
      </c>
      <c r="C29" s="2">
        <f t="shared" si="3"/>
        <v>0</v>
      </c>
      <c r="D29" s="2">
        <f t="shared" si="14"/>
        <v>0</v>
      </c>
      <c r="E29" s="2">
        <f t="shared" si="15"/>
        <v>20000.000400000001</v>
      </c>
      <c r="F29" s="2">
        <f t="shared" si="16"/>
        <v>1</v>
      </c>
      <c r="H29">
        <f t="shared" si="17"/>
        <v>6.3411807372401189E-3</v>
      </c>
      <c r="I29">
        <f t="shared" si="4"/>
        <v>-1.6084229256938056E-13</v>
      </c>
      <c r="J29">
        <f t="shared" si="5"/>
        <v>6.3411807372401199E-8</v>
      </c>
      <c r="K29">
        <f t="shared" si="6"/>
        <v>1</v>
      </c>
      <c r="L29">
        <f t="shared" si="7"/>
        <v>126.82361728127468</v>
      </c>
      <c r="M29">
        <f t="shared" si="8"/>
        <v>-39.999999999742641</v>
      </c>
      <c r="N29">
        <f t="shared" si="9"/>
        <v>-15769933.73049319</v>
      </c>
      <c r="O29">
        <f t="shared" si="10"/>
        <v>1999999999.9871325</v>
      </c>
      <c r="P29">
        <f t="shared" si="11"/>
        <v>-15775006.675184408</v>
      </c>
      <c r="R29">
        <f t="shared" si="12"/>
        <v>2000062211.7284582</v>
      </c>
      <c r="S29">
        <f t="shared" si="13"/>
        <v>-7.887339776098571E-3</v>
      </c>
      <c r="T29">
        <f t="shared" si="0"/>
        <v>-1</v>
      </c>
    </row>
    <row r="30" spans="1:24" x14ac:dyDescent="0.15">
      <c r="A30" s="2">
        <f t="shared" si="1"/>
        <v>4.0000000000000002E-9</v>
      </c>
      <c r="B30" s="2">
        <f t="shared" si="2"/>
        <v>1.0000000000000001E-5</v>
      </c>
      <c r="C30" s="2">
        <f t="shared" si="3"/>
        <v>0</v>
      </c>
      <c r="D30" s="2">
        <f t="shared" si="14"/>
        <v>0</v>
      </c>
      <c r="E30" s="2">
        <f t="shared" si="15"/>
        <v>20000.000400000001</v>
      </c>
      <c r="F30" s="2">
        <f t="shared" si="16"/>
        <v>1</v>
      </c>
      <c r="H30">
        <f t="shared" si="17"/>
        <v>6.8484751962193287E-3</v>
      </c>
      <c r="I30">
        <f t="shared" si="4"/>
        <v>-1.8760645005292551E-13</v>
      </c>
      <c r="J30">
        <f t="shared" si="5"/>
        <v>6.8484751962193288E-8</v>
      </c>
      <c r="K30">
        <f t="shared" si="6"/>
        <v>1</v>
      </c>
      <c r="L30">
        <f t="shared" si="7"/>
        <v>136.96950666377666</v>
      </c>
      <c r="M30">
        <f t="shared" si="8"/>
        <v>-39.999999999699831</v>
      </c>
      <c r="N30">
        <f t="shared" si="9"/>
        <v>-14601790.491181767</v>
      </c>
      <c r="O30">
        <f t="shared" si="10"/>
        <v>1999999999.9849916</v>
      </c>
      <c r="P30">
        <f t="shared" si="11"/>
        <v>-14607269.271448277</v>
      </c>
      <c r="R30">
        <f t="shared" si="12"/>
        <v>2000053342.3525319</v>
      </c>
      <c r="S30">
        <f t="shared" si="13"/>
        <v>-7.303504773815736E-3</v>
      </c>
      <c r="T30">
        <f t="shared" si="0"/>
        <v>-1</v>
      </c>
    </row>
    <row r="31" spans="1:24" x14ac:dyDescent="0.15">
      <c r="A31" s="2">
        <f t="shared" si="1"/>
        <v>4.0000000000000002E-9</v>
      </c>
      <c r="B31" s="2">
        <f t="shared" si="2"/>
        <v>1.0000000000000001E-5</v>
      </c>
      <c r="C31" s="2">
        <f t="shared" si="3"/>
        <v>0</v>
      </c>
      <c r="D31" s="2">
        <f t="shared" si="14"/>
        <v>0</v>
      </c>
      <c r="E31" s="2">
        <f t="shared" si="15"/>
        <v>20000.000400000001</v>
      </c>
      <c r="F31" s="2">
        <f t="shared" si="16"/>
        <v>1</v>
      </c>
      <c r="H31">
        <f t="shared" si="17"/>
        <v>7.3963532119168751E-3</v>
      </c>
      <c r="I31">
        <f t="shared" si="4"/>
        <v>-2.1882416334173231E-13</v>
      </c>
      <c r="J31">
        <f t="shared" si="5"/>
        <v>7.3963532119168757E-8</v>
      </c>
      <c r="K31">
        <f t="shared" si="6"/>
        <v>1</v>
      </c>
      <c r="L31">
        <f t="shared" si="7"/>
        <v>147.9270671968788</v>
      </c>
      <c r="M31">
        <f t="shared" si="8"/>
        <v>-39.999999999649873</v>
      </c>
      <c r="N31">
        <f t="shared" si="9"/>
        <v>-13520176.380706973</v>
      </c>
      <c r="O31">
        <f t="shared" si="10"/>
        <v>1999999999.9824939</v>
      </c>
      <c r="P31">
        <f t="shared" si="11"/>
        <v>-13526093.463394796</v>
      </c>
      <c r="R31">
        <f t="shared" si="12"/>
        <v>2000045738.260592</v>
      </c>
      <c r="S31">
        <f t="shared" si="13"/>
        <v>-6.7629436233697911E-3</v>
      </c>
      <c r="T31">
        <f t="shared" si="0"/>
        <v>-1</v>
      </c>
      <c r="W31" s="28" t="s">
        <v>36</v>
      </c>
    </row>
    <row r="32" spans="1:24" x14ac:dyDescent="0.15">
      <c r="A32" s="2">
        <f t="shared" si="1"/>
        <v>4.0000000000000002E-9</v>
      </c>
      <c r="B32" s="2">
        <f t="shared" si="2"/>
        <v>1.0000000000000001E-5</v>
      </c>
      <c r="C32" s="2">
        <f t="shared" si="3"/>
        <v>0</v>
      </c>
      <c r="D32" s="2">
        <f t="shared" si="14"/>
        <v>0</v>
      </c>
      <c r="E32" s="2">
        <f t="shared" si="15"/>
        <v>20000.000400000001</v>
      </c>
      <c r="F32" s="2">
        <f t="shared" si="16"/>
        <v>1</v>
      </c>
      <c r="H32">
        <f t="shared" si="17"/>
        <v>7.9880614688702251E-3</v>
      </c>
      <c r="I32">
        <f t="shared" si="4"/>
        <v>-2.5523650412179654E-13</v>
      </c>
      <c r="J32">
        <f t="shared" si="5"/>
        <v>7.9880614688702255E-8</v>
      </c>
      <c r="K32">
        <f t="shared" si="6"/>
        <v>1</v>
      </c>
      <c r="L32">
        <f t="shared" si="7"/>
        <v>159.7612325726291</v>
      </c>
      <c r="M32">
        <f t="shared" si="8"/>
        <v>-39.999999999591616</v>
      </c>
      <c r="N32">
        <f t="shared" si="9"/>
        <v>-12518681.833969705</v>
      </c>
      <c r="O32">
        <f t="shared" si="10"/>
        <v>1999999999.9795809</v>
      </c>
      <c r="P32">
        <f t="shared" si="11"/>
        <v>-12525072.283272544</v>
      </c>
      <c r="R32">
        <f t="shared" si="12"/>
        <v>2000039218.9539747</v>
      </c>
      <c r="S32">
        <f t="shared" si="13"/>
        <v>-6.2624542727424673E-3</v>
      </c>
      <c r="T32">
        <f t="shared" si="0"/>
        <v>-1</v>
      </c>
      <c r="W32" s="28" t="s">
        <v>37</v>
      </c>
      <c r="X32" s="33">
        <v>140827</v>
      </c>
    </row>
    <row r="33" spans="1:23" x14ac:dyDescent="0.15">
      <c r="A33" s="2">
        <f t="shared" si="1"/>
        <v>4.0000000000000002E-9</v>
      </c>
      <c r="B33" s="2">
        <f t="shared" si="2"/>
        <v>1.0000000000000001E-5</v>
      </c>
      <c r="C33" s="2">
        <f t="shared" si="3"/>
        <v>0</v>
      </c>
      <c r="D33" s="2">
        <f t="shared" si="14"/>
        <v>0</v>
      </c>
      <c r="E33" s="2">
        <f t="shared" si="15"/>
        <v>20000.000400000001</v>
      </c>
      <c r="F33" s="2">
        <f t="shared" si="16"/>
        <v>1</v>
      </c>
      <c r="H33">
        <f t="shared" si="17"/>
        <v>8.6271063863798438E-3</v>
      </c>
      <c r="I33">
        <f t="shared" si="4"/>
        <v>-2.977078584076636E-13</v>
      </c>
      <c r="J33">
        <f t="shared" si="5"/>
        <v>8.6271063863798438E-8</v>
      </c>
      <c r="K33">
        <f t="shared" si="6"/>
        <v>1</v>
      </c>
      <c r="L33">
        <f t="shared" si="7"/>
        <v>172.54213117843943</v>
      </c>
      <c r="M33">
        <f t="shared" si="8"/>
        <v>-39.999999999523673</v>
      </c>
      <c r="N33">
        <f t="shared" si="9"/>
        <v>-11591372.068470774</v>
      </c>
      <c r="O33">
        <f t="shared" si="10"/>
        <v>1999999999.9761832</v>
      </c>
      <c r="P33">
        <f t="shared" si="11"/>
        <v>-11598273.75371783</v>
      </c>
      <c r="R33">
        <f t="shared" si="12"/>
        <v>2000033629.6819608</v>
      </c>
      <c r="S33">
        <f t="shared" si="13"/>
        <v>-5.7990718699374852E-3</v>
      </c>
      <c r="T33">
        <f t="shared" si="0"/>
        <v>-1</v>
      </c>
      <c r="W33" s="28" t="s">
        <v>39</v>
      </c>
    </row>
    <row r="34" spans="1:23" x14ac:dyDescent="0.15">
      <c r="A34" s="2">
        <f t="shared" si="1"/>
        <v>4.0000000000000002E-9</v>
      </c>
      <c r="B34" s="2">
        <f t="shared" si="2"/>
        <v>1.0000000000000001E-5</v>
      </c>
      <c r="C34" s="2">
        <f t="shared" si="3"/>
        <v>0</v>
      </c>
      <c r="D34" s="2">
        <f t="shared" si="14"/>
        <v>0</v>
      </c>
      <c r="E34" s="2">
        <f t="shared" si="15"/>
        <v>20000.000400000001</v>
      </c>
      <c r="F34" s="2">
        <f t="shared" si="16"/>
        <v>1</v>
      </c>
      <c r="H34">
        <f t="shared" si="17"/>
        <v>9.3172748972902321E-3</v>
      </c>
      <c r="I34">
        <f t="shared" si="4"/>
        <v>-3.4724644604669885E-13</v>
      </c>
      <c r="J34">
        <f t="shared" si="5"/>
        <v>9.317274897290233E-8</v>
      </c>
      <c r="K34">
        <f t="shared" si="6"/>
        <v>1</v>
      </c>
      <c r="L34">
        <f t="shared" si="7"/>
        <v>186.34550167271462</v>
      </c>
      <c r="M34">
        <f t="shared" si="8"/>
        <v>-39.999999999444398</v>
      </c>
      <c r="N34">
        <f t="shared" si="9"/>
        <v>-10732751.915229447</v>
      </c>
      <c r="O34">
        <f t="shared" si="10"/>
        <v>1999999999.9722199</v>
      </c>
      <c r="P34">
        <f t="shared" si="11"/>
        <v>-10740205.735296253</v>
      </c>
      <c r="R34">
        <f t="shared" si="12"/>
        <v>2000028837.7691247</v>
      </c>
      <c r="S34">
        <f t="shared" si="13"/>
        <v>-5.3700512475984442E-3</v>
      </c>
      <c r="T34">
        <f t="shared" si="0"/>
        <v>-1</v>
      </c>
    </row>
    <row r="35" spans="1:23" x14ac:dyDescent="0.15">
      <c r="A35" s="2">
        <f t="shared" si="1"/>
        <v>4.0000000000000002E-9</v>
      </c>
      <c r="B35" s="2">
        <f t="shared" si="2"/>
        <v>1.0000000000000001E-5</v>
      </c>
      <c r="C35" s="2">
        <f t="shared" si="3"/>
        <v>0</v>
      </c>
      <c r="D35" s="2">
        <f t="shared" si="14"/>
        <v>0</v>
      </c>
      <c r="E35" s="2">
        <f t="shared" si="15"/>
        <v>20000.000400000001</v>
      </c>
      <c r="F35" s="2">
        <f t="shared" si="16"/>
        <v>1</v>
      </c>
      <c r="H35">
        <f t="shared" si="17"/>
        <v>1.0062656889073452E-2</v>
      </c>
      <c r="I35">
        <f t="shared" si="4"/>
        <v>-4.050282546688696E-13</v>
      </c>
      <c r="J35">
        <f t="shared" si="5"/>
        <v>1.0062656889073453E-7</v>
      </c>
      <c r="K35">
        <f t="shared" si="6"/>
        <v>1</v>
      </c>
      <c r="L35">
        <f t="shared" si="7"/>
        <v>201.2531418065318</v>
      </c>
      <c r="M35">
        <f t="shared" si="8"/>
        <v>-39.999999999351942</v>
      </c>
      <c r="N35">
        <f t="shared" si="9"/>
        <v>-9937733.2548191119</v>
      </c>
      <c r="O35">
        <f t="shared" si="10"/>
        <v>1999999999.9675975</v>
      </c>
      <c r="P35">
        <f t="shared" si="11"/>
        <v>-9945783.3804912437</v>
      </c>
      <c r="R35">
        <f t="shared" si="12"/>
        <v>2000024729.4664738</v>
      </c>
      <c r="S35">
        <f t="shared" si="13"/>
        <v>-4.9728506983078308E-3</v>
      </c>
      <c r="T35">
        <f t="shared" si="0"/>
        <v>-1</v>
      </c>
    </row>
    <row r="36" spans="1:23" x14ac:dyDescent="0.15">
      <c r="A36" s="2">
        <f t="shared" si="1"/>
        <v>4.0000000000000002E-9</v>
      </c>
      <c r="B36" s="2">
        <f t="shared" si="2"/>
        <v>1.0000000000000001E-5</v>
      </c>
      <c r="C36" s="2">
        <f t="shared" si="3"/>
        <v>0</v>
      </c>
      <c r="D36" s="2">
        <f t="shared" si="14"/>
        <v>0</v>
      </c>
      <c r="E36" s="2">
        <f t="shared" si="15"/>
        <v>20000.000400000001</v>
      </c>
      <c r="F36" s="2">
        <f t="shared" si="16"/>
        <v>1</v>
      </c>
      <c r="H36">
        <f t="shared" si="17"/>
        <v>1.0867669440199328E-2</v>
      </c>
      <c r="I36">
        <f t="shared" si="4"/>
        <v>-4.7242495624576954E-13</v>
      </c>
      <c r="J36">
        <f t="shared" si="5"/>
        <v>1.0867669440199329E-7</v>
      </c>
      <c r="K36">
        <f t="shared" si="6"/>
        <v>1</v>
      </c>
      <c r="L36">
        <f t="shared" si="7"/>
        <v>217.35339315105435</v>
      </c>
      <c r="M36">
        <f t="shared" si="8"/>
        <v>-39.999999999244118</v>
      </c>
      <c r="N36">
        <f t="shared" si="9"/>
        <v>-9201604.8655484449</v>
      </c>
      <c r="O36">
        <f t="shared" si="10"/>
        <v>1999999999.9622056</v>
      </c>
      <c r="P36">
        <f t="shared" si="11"/>
        <v>-9210299.0012743231</v>
      </c>
      <c r="R36">
        <f t="shared" si="12"/>
        <v>2000021207.2516921</v>
      </c>
      <c r="S36">
        <f t="shared" si="13"/>
        <v>-4.6051169467196231E-3</v>
      </c>
      <c r="T36">
        <f t="shared" si="0"/>
        <v>-1</v>
      </c>
    </row>
    <row r="37" spans="1:23" x14ac:dyDescent="0.15">
      <c r="A37" s="2">
        <f t="shared" si="1"/>
        <v>4.0000000000000002E-9</v>
      </c>
      <c r="B37" s="2">
        <f t="shared" si="2"/>
        <v>1.0000000000000001E-5</v>
      </c>
      <c r="C37" s="2">
        <f t="shared" si="3"/>
        <v>0</v>
      </c>
      <c r="D37" s="2">
        <f t="shared" si="14"/>
        <v>0</v>
      </c>
      <c r="E37" s="2">
        <f t="shared" si="15"/>
        <v>20000.000400000001</v>
      </c>
      <c r="F37" s="2">
        <f t="shared" si="16"/>
        <v>1</v>
      </c>
      <c r="H37">
        <f t="shared" si="17"/>
        <v>1.1737082995415276E-2</v>
      </c>
      <c r="I37">
        <f t="shared" si="4"/>
        <v>-5.5103646896506567E-13</v>
      </c>
      <c r="J37">
        <f t="shared" si="5"/>
        <v>1.1737082995415277E-7</v>
      </c>
      <c r="K37">
        <f t="shared" si="6"/>
        <v>1</v>
      </c>
      <c r="L37">
        <f t="shared" si="7"/>
        <v>234.74166460313873</v>
      </c>
      <c r="M37">
        <f t="shared" si="8"/>
        <v>-39.999999999118337</v>
      </c>
      <c r="N37">
        <f t="shared" si="9"/>
        <v>-8520004.5051106587</v>
      </c>
      <c r="O37">
        <f t="shared" si="10"/>
        <v>1999999999.9559171</v>
      </c>
      <c r="P37">
        <f t="shared" si="11"/>
        <v>-8529394.1716945767</v>
      </c>
      <c r="R37">
        <f t="shared" si="12"/>
        <v>2000018187.5144546</v>
      </c>
      <c r="S37">
        <f t="shared" si="13"/>
        <v>-4.2646712312965707E-3</v>
      </c>
      <c r="T37">
        <f t="shared" si="0"/>
        <v>-1</v>
      </c>
    </row>
    <row r="38" spans="1:23" x14ac:dyDescent="0.15">
      <c r="A38" s="2">
        <f t="shared" si="1"/>
        <v>4.0000000000000002E-9</v>
      </c>
      <c r="B38" s="2">
        <f t="shared" si="2"/>
        <v>1.0000000000000001E-5</v>
      </c>
      <c r="C38" s="2">
        <f t="shared" si="3"/>
        <v>0</v>
      </c>
      <c r="D38" s="2">
        <f t="shared" si="14"/>
        <v>0</v>
      </c>
      <c r="E38" s="2">
        <f t="shared" si="15"/>
        <v>20000.000400000001</v>
      </c>
      <c r="F38" s="2">
        <f t="shared" si="16"/>
        <v>1</v>
      </c>
      <c r="H38">
        <f t="shared" si="17"/>
        <v>1.2676049635048498E-2</v>
      </c>
      <c r="I38">
        <f t="shared" si="4"/>
        <v>-6.4272893740085265E-13</v>
      </c>
      <c r="J38">
        <f t="shared" si="5"/>
        <v>1.2676049635048498E-7</v>
      </c>
      <c r="K38">
        <f t="shared" si="6"/>
        <v>1</v>
      </c>
      <c r="L38">
        <f t="shared" si="7"/>
        <v>253.52099777138983</v>
      </c>
      <c r="M38">
        <f t="shared" si="8"/>
        <v>-39.999999998971631</v>
      </c>
      <c r="N38">
        <f t="shared" si="9"/>
        <v>-7888893.0602587126</v>
      </c>
      <c r="O38">
        <f t="shared" si="10"/>
        <v>1999999999.9485817</v>
      </c>
      <c r="P38">
        <f t="shared" si="11"/>
        <v>-7899033.9001693074</v>
      </c>
      <c r="R38">
        <f t="shared" si="12"/>
        <v>2000015598.5718918</v>
      </c>
      <c r="S38">
        <f t="shared" si="13"/>
        <v>-3.9494964146225848E-3</v>
      </c>
      <c r="T38">
        <f t="shared" si="0"/>
        <v>-1</v>
      </c>
    </row>
    <row r="39" spans="1:23" x14ac:dyDescent="0.15">
      <c r="A39" s="2">
        <f t="shared" si="1"/>
        <v>4.0000000000000002E-9</v>
      </c>
      <c r="B39" s="2">
        <f t="shared" si="2"/>
        <v>1.0000000000000001E-5</v>
      </c>
      <c r="C39" s="2">
        <f t="shared" si="3"/>
        <v>0</v>
      </c>
      <c r="D39" s="2">
        <f t="shared" si="14"/>
        <v>0</v>
      </c>
      <c r="E39" s="2">
        <f t="shared" si="15"/>
        <v>20000.000400000001</v>
      </c>
      <c r="F39" s="2">
        <f t="shared" si="16"/>
        <v>1</v>
      </c>
      <c r="H39">
        <f t="shared" si="17"/>
        <v>1.3690133605852379E-2</v>
      </c>
      <c r="I39">
        <f t="shared" si="4"/>
        <v>-7.4967903258435465E-13</v>
      </c>
      <c r="J39">
        <f t="shared" si="5"/>
        <v>1.369013360585238E-7</v>
      </c>
      <c r="K39">
        <f t="shared" si="6"/>
        <v>1</v>
      </c>
      <c r="L39">
        <f t="shared" si="7"/>
        <v>273.80267759310101</v>
      </c>
      <c r="M39">
        <f t="shared" si="8"/>
        <v>-39.999999998800504</v>
      </c>
      <c r="N39">
        <f t="shared" si="9"/>
        <v>-7304530.6113194097</v>
      </c>
      <c r="O39">
        <f t="shared" si="10"/>
        <v>1999999999.9400253</v>
      </c>
      <c r="P39">
        <f t="shared" si="11"/>
        <v>-7315482.718422805</v>
      </c>
      <c r="R39">
        <f t="shared" si="12"/>
        <v>2000013378.9671271</v>
      </c>
      <c r="S39">
        <f t="shared" si="13"/>
        <v>-3.6577250470572137E-3</v>
      </c>
      <c r="T39">
        <f t="shared" si="0"/>
        <v>-1</v>
      </c>
    </row>
    <row r="40" spans="1:23" x14ac:dyDescent="0.15">
      <c r="A40" s="2">
        <f t="shared" si="1"/>
        <v>4.0000000000000002E-9</v>
      </c>
      <c r="B40" s="2">
        <f t="shared" si="2"/>
        <v>1.0000000000000001E-5</v>
      </c>
      <c r="C40" s="2">
        <f t="shared" si="3"/>
        <v>0</v>
      </c>
      <c r="D40" s="2">
        <f t="shared" si="14"/>
        <v>0</v>
      </c>
      <c r="E40" s="2">
        <f t="shared" si="15"/>
        <v>20000.000400000001</v>
      </c>
      <c r="F40" s="2">
        <f t="shared" si="16"/>
        <v>1</v>
      </c>
      <c r="H40">
        <f t="shared" si="17"/>
        <v>1.478534429432057E-2</v>
      </c>
      <c r="I40">
        <f t="shared" si="4"/>
        <v>-8.7442562360639135E-13</v>
      </c>
      <c r="J40">
        <f t="shared" si="5"/>
        <v>1.4785344294320571E-7</v>
      </c>
      <c r="K40">
        <f t="shared" si="6"/>
        <v>1</v>
      </c>
      <c r="L40">
        <f t="shared" si="7"/>
        <v>295.70689180054916</v>
      </c>
      <c r="M40">
        <f t="shared" si="8"/>
        <v>-39.999999998600913</v>
      </c>
      <c r="N40">
        <f t="shared" si="9"/>
        <v>-6763454.2697064457</v>
      </c>
      <c r="O40">
        <f t="shared" si="10"/>
        <v>1999999999.9300461</v>
      </c>
      <c r="P40">
        <f t="shared" si="11"/>
        <v>-6775282.5453780536</v>
      </c>
      <c r="R40">
        <f t="shared" si="12"/>
        <v>2000011476.0105138</v>
      </c>
      <c r="S40">
        <f t="shared" si="13"/>
        <v>-3.3876283139116191E-3</v>
      </c>
      <c r="T40">
        <f t="shared" si="0"/>
        <v>-1</v>
      </c>
    </row>
    <row r="41" spans="1:23" x14ac:dyDescent="0.15">
      <c r="A41" s="2">
        <f t="shared" si="1"/>
        <v>4.0000000000000002E-9</v>
      </c>
      <c r="B41" s="2">
        <f t="shared" si="2"/>
        <v>1.0000000000000001E-5</v>
      </c>
      <c r="C41" s="2">
        <f t="shared" si="3"/>
        <v>0</v>
      </c>
      <c r="D41" s="2">
        <f t="shared" si="14"/>
        <v>0</v>
      </c>
      <c r="E41" s="2">
        <f t="shared" si="15"/>
        <v>20000.000400000001</v>
      </c>
      <c r="F41" s="2">
        <f t="shared" si="16"/>
        <v>1</v>
      </c>
      <c r="H41">
        <f t="shared" si="17"/>
        <v>1.5968171837866217E-2</v>
      </c>
      <c r="I41">
        <f t="shared" si="4"/>
        <v>-1.0199300473744951E-12</v>
      </c>
      <c r="J41">
        <f t="shared" si="5"/>
        <v>1.5968171837866218E-7</v>
      </c>
      <c r="K41">
        <f t="shared" si="6"/>
        <v>1</v>
      </c>
      <c r="L41">
        <f t="shared" si="7"/>
        <v>319.36344314459308</v>
      </c>
      <c r="M41">
        <f t="shared" si="8"/>
        <v>-39.999999998368111</v>
      </c>
      <c r="N41">
        <f t="shared" si="9"/>
        <v>-6262457.6570991483</v>
      </c>
      <c r="O41">
        <f t="shared" si="10"/>
        <v>1999999999.9184053</v>
      </c>
      <c r="P41">
        <f t="shared" si="11"/>
        <v>-6275232.1948244106</v>
      </c>
      <c r="R41">
        <f t="shared" si="12"/>
        <v>2000009844.5289514</v>
      </c>
      <c r="S41">
        <f t="shared" si="13"/>
        <v>-3.1376058013728469E-3</v>
      </c>
      <c r="T41">
        <f t="shared" si="0"/>
        <v>-1</v>
      </c>
    </row>
    <row r="42" spans="1:23" x14ac:dyDescent="0.15">
      <c r="A42" s="2">
        <f t="shared" si="1"/>
        <v>4.0000000000000002E-9</v>
      </c>
      <c r="B42" s="2">
        <f t="shared" si="2"/>
        <v>1.0000000000000001E-5</v>
      </c>
      <c r="C42" s="2">
        <f t="shared" si="3"/>
        <v>0</v>
      </c>
      <c r="D42" s="2">
        <f t="shared" si="14"/>
        <v>0</v>
      </c>
      <c r="E42" s="2">
        <f t="shared" si="15"/>
        <v>20000.000400000001</v>
      </c>
      <c r="F42" s="2">
        <f t="shared" si="16"/>
        <v>1</v>
      </c>
      <c r="H42">
        <f t="shared" si="17"/>
        <v>1.7245625584895515E-2</v>
      </c>
      <c r="I42">
        <f t="shared" si="4"/>
        <v>-1.189646407257611E-12</v>
      </c>
      <c r="J42">
        <f t="shared" si="5"/>
        <v>1.7245625584895515E-7</v>
      </c>
      <c r="K42">
        <f t="shared" si="6"/>
        <v>1</v>
      </c>
      <c r="L42">
        <f t="shared" si="7"/>
        <v>344.91251859616051</v>
      </c>
      <c r="M42">
        <f t="shared" si="8"/>
        <v>-39.999999998096563</v>
      </c>
      <c r="N42">
        <f t="shared" si="9"/>
        <v>-5798571.9046820691</v>
      </c>
      <c r="O42">
        <f t="shared" si="10"/>
        <v>1999999999.9048281</v>
      </c>
      <c r="P42">
        <f t="shared" si="11"/>
        <v>-5812368.4054252589</v>
      </c>
      <c r="R42">
        <f t="shared" si="12"/>
        <v>2000008445.7936153</v>
      </c>
      <c r="S42">
        <f t="shared" si="13"/>
        <v>-2.9061760211055842E-3</v>
      </c>
      <c r="T42">
        <f t="shared" si="0"/>
        <v>-1</v>
      </c>
    </row>
    <row r="43" spans="1:23" x14ac:dyDescent="0.15">
      <c r="A43" s="2">
        <f t="shared" si="1"/>
        <v>4.0000000000000002E-9</v>
      </c>
      <c r="B43" s="2">
        <f t="shared" si="2"/>
        <v>1.0000000000000001E-5</v>
      </c>
      <c r="C43" s="2">
        <f t="shared" si="3"/>
        <v>0</v>
      </c>
      <c r="D43" s="2">
        <f t="shared" si="14"/>
        <v>0</v>
      </c>
      <c r="E43" s="2">
        <f t="shared" si="15"/>
        <v>20000.000400000001</v>
      </c>
      <c r="F43" s="2">
        <f t="shared" si="16"/>
        <v>1</v>
      </c>
      <c r="H43">
        <f t="shared" si="17"/>
        <v>1.8625275631687158E-2</v>
      </c>
      <c r="I43">
        <f t="shared" si="4"/>
        <v>-1.387603569425278E-12</v>
      </c>
      <c r="J43">
        <f t="shared" si="5"/>
        <v>1.8625275631687159E-7</v>
      </c>
      <c r="K43">
        <f t="shared" si="6"/>
        <v>1</v>
      </c>
      <c r="L43">
        <f t="shared" si="7"/>
        <v>372.50552008385341</v>
      </c>
      <c r="M43">
        <f t="shared" si="8"/>
        <v>-39.999999997779831</v>
      </c>
      <c r="N43">
        <f t="shared" si="9"/>
        <v>-5369048.0598482909</v>
      </c>
      <c r="O43">
        <f t="shared" si="10"/>
        <v>1999999999.8889916</v>
      </c>
      <c r="P43">
        <f t="shared" si="11"/>
        <v>-5383948.2806508178</v>
      </c>
      <c r="R43">
        <f t="shared" si="12"/>
        <v>2000007246.6006355</v>
      </c>
      <c r="S43">
        <f t="shared" si="13"/>
        <v>-2.6919676378378676E-3</v>
      </c>
      <c r="T43">
        <f t="shared" si="0"/>
        <v>-1</v>
      </c>
    </row>
    <row r="44" spans="1:23" x14ac:dyDescent="0.15">
      <c r="A44" s="2">
        <f t="shared" si="1"/>
        <v>4.0000000000000002E-9</v>
      </c>
      <c r="B44" s="2">
        <f t="shared" si="2"/>
        <v>1.0000000000000001E-5</v>
      </c>
      <c r="C44" s="2">
        <f t="shared" si="3"/>
        <v>0</v>
      </c>
      <c r="D44" s="2">
        <f t="shared" si="14"/>
        <v>0</v>
      </c>
      <c r="E44" s="2">
        <f t="shared" si="15"/>
        <v>20000.000400000001</v>
      </c>
      <c r="F44" s="2">
        <f t="shared" si="16"/>
        <v>1</v>
      </c>
      <c r="H44">
        <f t="shared" si="17"/>
        <v>2.011529768222213E-2</v>
      </c>
      <c r="I44">
        <f t="shared" si="4"/>
        <v>-1.6185008033776441E-12</v>
      </c>
      <c r="J44">
        <f t="shared" si="5"/>
        <v>2.0115297682222131E-7</v>
      </c>
      <c r="K44">
        <f t="shared" si="6"/>
        <v>1</v>
      </c>
      <c r="L44">
        <f t="shared" si="7"/>
        <v>402.30596169056167</v>
      </c>
      <c r="M44">
        <f t="shared" si="8"/>
        <v>-39.999999997410399</v>
      </c>
      <c r="N44">
        <f t="shared" si="9"/>
        <v>-4971340.7961099101</v>
      </c>
      <c r="O44">
        <f t="shared" si="10"/>
        <v>1999999999.8705199</v>
      </c>
      <c r="P44">
        <f t="shared" si="11"/>
        <v>-4987433.0345764905</v>
      </c>
      <c r="R44">
        <f t="shared" si="12"/>
        <v>2000006218.4829211</v>
      </c>
      <c r="S44">
        <f t="shared" si="13"/>
        <v>-2.4937113483087855E-3</v>
      </c>
      <c r="T44">
        <f t="shared" si="0"/>
        <v>-1</v>
      </c>
    </row>
    <row r="45" spans="1:23" x14ac:dyDescent="0.15">
      <c r="A45" s="2">
        <f t="shared" si="1"/>
        <v>4.0000000000000002E-9</v>
      </c>
      <c r="B45" s="2">
        <f t="shared" si="2"/>
        <v>1.0000000000000001E-5</v>
      </c>
      <c r="C45" s="2">
        <f t="shared" si="3"/>
        <v>0</v>
      </c>
      <c r="D45" s="2">
        <f t="shared" si="14"/>
        <v>0</v>
      </c>
      <c r="E45" s="2">
        <f t="shared" si="15"/>
        <v>20000.000400000001</v>
      </c>
      <c r="F45" s="2">
        <f t="shared" si="16"/>
        <v>1</v>
      </c>
      <c r="H45">
        <f t="shared" si="17"/>
        <v>2.1724521496799903E-2</v>
      </c>
      <c r="I45">
        <f t="shared" si="4"/>
        <v>-1.8878193370596846E-12</v>
      </c>
      <c r="J45">
        <f t="shared" si="5"/>
        <v>2.1724521496799904E-7</v>
      </c>
      <c r="K45">
        <f t="shared" si="6"/>
        <v>1</v>
      </c>
      <c r="L45">
        <f t="shared" si="7"/>
        <v>434.49043862580669</v>
      </c>
      <c r="M45">
        <f t="shared" si="8"/>
        <v>-39.99999999697949</v>
      </c>
      <c r="N45">
        <f t="shared" si="9"/>
        <v>-4603093.32968181</v>
      </c>
      <c r="O45">
        <f t="shared" si="10"/>
        <v>1999999999.8489747</v>
      </c>
      <c r="P45">
        <f t="shared" si="11"/>
        <v>-4620472.9472255297</v>
      </c>
      <c r="R45">
        <f t="shared" si="12"/>
        <v>2000005337.0344176</v>
      </c>
      <c r="S45">
        <f t="shared" si="13"/>
        <v>-2.3102323637414013E-3</v>
      </c>
      <c r="T45">
        <f t="shared" si="0"/>
        <v>-1</v>
      </c>
    </row>
    <row r="46" spans="1:23" x14ac:dyDescent="0.15">
      <c r="A46" s="2">
        <f t="shared" si="1"/>
        <v>4.0000000000000002E-9</v>
      </c>
      <c r="B46" s="2">
        <f t="shared" si="2"/>
        <v>1.0000000000000001E-5</v>
      </c>
      <c r="C46" s="2">
        <f t="shared" si="3"/>
        <v>0</v>
      </c>
      <c r="D46" s="2">
        <f t="shared" si="14"/>
        <v>0</v>
      </c>
      <c r="E46" s="2">
        <f t="shared" si="15"/>
        <v>20000.000400000001</v>
      </c>
      <c r="F46" s="2">
        <f t="shared" si="16"/>
        <v>1</v>
      </c>
      <c r="H46">
        <f t="shared" si="17"/>
        <v>2.3462483216543897E-2</v>
      </c>
      <c r="I46">
        <f t="shared" si="4"/>
        <v>-2.2019524747464164E-12</v>
      </c>
      <c r="J46">
        <f t="shared" si="5"/>
        <v>2.3462483216543898E-7</v>
      </c>
      <c r="K46">
        <f t="shared" si="6"/>
        <v>1</v>
      </c>
      <c r="L46">
        <f t="shared" si="7"/>
        <v>469.24967371587121</v>
      </c>
      <c r="M46">
        <f t="shared" si="8"/>
        <v>-39.99999999647688</v>
      </c>
      <c r="N46">
        <f t="shared" si="9"/>
        <v>-4262123.4533555284</v>
      </c>
      <c r="O46">
        <f t="shared" si="10"/>
        <v>1999999999.823844</v>
      </c>
      <c r="P46">
        <f t="shared" si="11"/>
        <v>-4280893.4403025098</v>
      </c>
      <c r="R46">
        <f t="shared" si="12"/>
        <v>2000004581.3307586</v>
      </c>
      <c r="S46">
        <f t="shared" si="13"/>
        <v>-2.140443451521206E-3</v>
      </c>
      <c r="T46">
        <f t="shared" si="0"/>
        <v>-1</v>
      </c>
    </row>
    <row r="47" spans="1:23" x14ac:dyDescent="0.15">
      <c r="A47" s="2">
        <f t="shared" si="1"/>
        <v>4.0000000000000002E-9</v>
      </c>
      <c r="B47" s="2">
        <f t="shared" si="2"/>
        <v>1.0000000000000001E-5</v>
      </c>
      <c r="C47" s="2">
        <f t="shared" si="3"/>
        <v>0</v>
      </c>
      <c r="D47" s="2">
        <f t="shared" si="14"/>
        <v>0</v>
      </c>
      <c r="E47" s="2">
        <f t="shared" si="15"/>
        <v>20000.000400000001</v>
      </c>
      <c r="F47" s="2">
        <f t="shared" si="16"/>
        <v>1</v>
      </c>
      <c r="H47">
        <f t="shared" si="17"/>
        <v>2.5339481873867409E-2</v>
      </c>
      <c r="I47">
        <f t="shared" si="4"/>
        <v>-2.5683573665442204E-12</v>
      </c>
      <c r="J47">
        <f t="shared" si="5"/>
        <v>2.5339481873867412E-7</v>
      </c>
      <c r="K47">
        <f t="shared" si="6"/>
        <v>1</v>
      </c>
      <c r="L47">
        <f t="shared" si="7"/>
        <v>506.78964761314097</v>
      </c>
      <c r="M47">
        <f t="shared" si="8"/>
        <v>-39.999999995890633</v>
      </c>
      <c r="N47">
        <f t="shared" si="9"/>
        <v>-3946410.6049009827</v>
      </c>
      <c r="O47">
        <f t="shared" si="10"/>
        <v>1999999999.7945316</v>
      </c>
      <c r="P47">
        <f t="shared" si="11"/>
        <v>-3966682.1908034259</v>
      </c>
      <c r="R47">
        <f t="shared" si="12"/>
        <v>2000003933.4325643</v>
      </c>
      <c r="S47">
        <f t="shared" si="13"/>
        <v>-1.9833384950270613E-3</v>
      </c>
      <c r="T47">
        <f t="shared" si="0"/>
        <v>-1</v>
      </c>
    </row>
    <row r="48" spans="1:23" x14ac:dyDescent="0.15">
      <c r="A48" s="2">
        <f t="shared" si="1"/>
        <v>4.0000000000000002E-9</v>
      </c>
      <c r="B48" s="2">
        <f t="shared" si="2"/>
        <v>1.0000000000000001E-5</v>
      </c>
      <c r="C48" s="2">
        <f t="shared" si="3"/>
        <v>0</v>
      </c>
      <c r="D48" s="2">
        <f t="shared" si="14"/>
        <v>0</v>
      </c>
      <c r="E48" s="2">
        <f t="shared" si="15"/>
        <v>20000.000400000001</v>
      </c>
      <c r="F48" s="2">
        <f t="shared" si="16"/>
        <v>1</v>
      </c>
      <c r="H48">
        <f t="shared" si="17"/>
        <v>2.7366640423776803E-2</v>
      </c>
      <c r="I48">
        <f t="shared" si="4"/>
        <v>-2.9957320323371782E-12</v>
      </c>
      <c r="J48">
        <f t="shared" si="5"/>
        <v>2.7366640423776804E-7</v>
      </c>
      <c r="K48">
        <f t="shared" si="6"/>
        <v>1</v>
      </c>
      <c r="L48">
        <f t="shared" si="7"/>
        <v>547.3328194221923</v>
      </c>
      <c r="M48">
        <f t="shared" si="8"/>
        <v>-39.999999995206821</v>
      </c>
      <c r="N48">
        <f t="shared" si="9"/>
        <v>-3654083.8933643689</v>
      </c>
      <c r="O48">
        <f t="shared" si="10"/>
        <v>1999999999.7603416</v>
      </c>
      <c r="P48">
        <f t="shared" si="11"/>
        <v>-3675977.2061386332</v>
      </c>
      <c r="R48">
        <f t="shared" si="12"/>
        <v>2000003377.959594</v>
      </c>
      <c r="S48">
        <f t="shared" si="13"/>
        <v>-1.8379865335947665E-3</v>
      </c>
      <c r="T48">
        <f t="shared" si="0"/>
        <v>-1</v>
      </c>
    </row>
    <row r="49" spans="1:20" x14ac:dyDescent="0.15">
      <c r="A49" s="2">
        <f t="shared" si="1"/>
        <v>4.0000000000000002E-9</v>
      </c>
      <c r="B49" s="2">
        <f t="shared" si="2"/>
        <v>1.0000000000000001E-5</v>
      </c>
      <c r="C49" s="2">
        <f t="shared" si="3"/>
        <v>0</v>
      </c>
      <c r="D49" s="2">
        <f t="shared" si="14"/>
        <v>0</v>
      </c>
      <c r="E49" s="2">
        <f t="shared" si="15"/>
        <v>20000.000400000001</v>
      </c>
      <c r="F49" s="2">
        <f t="shared" si="16"/>
        <v>1</v>
      </c>
      <c r="H49">
        <f t="shared" si="17"/>
        <v>2.955597165767895E-2</v>
      </c>
      <c r="I49">
        <f t="shared" si="4"/>
        <v>-3.4942218425180854E-12</v>
      </c>
      <c r="J49">
        <f t="shared" si="5"/>
        <v>2.9555971657678953E-7</v>
      </c>
      <c r="K49">
        <f t="shared" si="6"/>
        <v>1</v>
      </c>
      <c r="L49">
        <f t="shared" si="7"/>
        <v>591.11944497596767</v>
      </c>
      <c r="M49">
        <f t="shared" si="8"/>
        <v>-39.999999994409237</v>
      </c>
      <c r="N49">
        <f t="shared" si="9"/>
        <v>-3383411.0123069515</v>
      </c>
      <c r="O49">
        <f t="shared" si="10"/>
        <v>1999999999.7204621</v>
      </c>
      <c r="P49">
        <f t="shared" si="11"/>
        <v>-3407055.7901026853</v>
      </c>
      <c r="R49">
        <f t="shared" si="12"/>
        <v>2000002901.7256463</v>
      </c>
      <c r="S49">
        <f t="shared" si="13"/>
        <v>-1.7035262474088555E-3</v>
      </c>
      <c r="T49">
        <f t="shared" si="0"/>
        <v>-1</v>
      </c>
    </row>
    <row r="50" spans="1:20" x14ac:dyDescent="0.15">
      <c r="A50" s="2">
        <f t="shared" si="1"/>
        <v>4.0000000000000002E-9</v>
      </c>
      <c r="B50" s="2">
        <f t="shared" si="2"/>
        <v>1.0000000000000001E-5</v>
      </c>
      <c r="C50" s="2">
        <f t="shared" si="3"/>
        <v>0</v>
      </c>
      <c r="D50" s="2">
        <f t="shared" si="14"/>
        <v>0</v>
      </c>
      <c r="E50" s="2">
        <f t="shared" si="15"/>
        <v>20000.000400000001</v>
      </c>
      <c r="F50" s="2">
        <f t="shared" si="16"/>
        <v>1</v>
      </c>
      <c r="H50">
        <f t="shared" si="17"/>
        <v>3.1920449390293267E-2</v>
      </c>
      <c r="I50">
        <f t="shared" si="4"/>
        <v>-4.0756603571130951E-12</v>
      </c>
      <c r="J50">
        <f t="shared" si="5"/>
        <v>3.1920449390293267E-7</v>
      </c>
      <c r="K50">
        <f t="shared" si="6"/>
        <v>1</v>
      </c>
      <c r="L50">
        <f t="shared" si="7"/>
        <v>638.40900057404508</v>
      </c>
      <c r="M50">
        <f t="shared" si="8"/>
        <v>-39.999999993478944</v>
      </c>
      <c r="N50">
        <f t="shared" si="9"/>
        <v>-3132787.9742854275</v>
      </c>
      <c r="O50">
        <f t="shared" si="10"/>
        <v>1999999999.6739471</v>
      </c>
      <c r="P50">
        <f t="shared" si="11"/>
        <v>-3158324.3343042261</v>
      </c>
      <c r="R50">
        <f t="shared" si="12"/>
        <v>2000002493.4255431</v>
      </c>
      <c r="S50">
        <f t="shared" si="13"/>
        <v>-1.579160854731312E-3</v>
      </c>
      <c r="T50">
        <f t="shared" si="0"/>
        <v>-1</v>
      </c>
    </row>
    <row r="51" spans="1:20" x14ac:dyDescent="0.15">
      <c r="A51" s="2">
        <f t="shared" si="1"/>
        <v>4.0000000000000002E-9</v>
      </c>
      <c r="B51" s="2">
        <f t="shared" si="2"/>
        <v>1.0000000000000001E-5</v>
      </c>
      <c r="C51" s="2">
        <f t="shared" si="3"/>
        <v>0</v>
      </c>
      <c r="D51" s="2">
        <f t="shared" si="14"/>
        <v>0</v>
      </c>
      <c r="E51" s="2">
        <f t="shared" si="15"/>
        <v>20000.000400000001</v>
      </c>
      <c r="F51" s="2">
        <f t="shared" si="16"/>
        <v>1</v>
      </c>
      <c r="H51">
        <f t="shared" si="17"/>
        <v>3.4474085341516733E-2</v>
      </c>
      <c r="I51">
        <f t="shared" si="4"/>
        <v>-4.7538502405367163E-12</v>
      </c>
      <c r="J51">
        <f t="shared" si="5"/>
        <v>3.4474085341516735E-7</v>
      </c>
      <c r="K51">
        <f t="shared" si="6"/>
        <v>1</v>
      </c>
      <c r="L51">
        <f t="shared" si="7"/>
        <v>689.48172061996888</v>
      </c>
      <c r="M51">
        <f t="shared" si="8"/>
        <v>-39.999999992393846</v>
      </c>
      <c r="N51">
        <f t="shared" si="9"/>
        <v>-2900729.6057411507</v>
      </c>
      <c r="O51">
        <f t="shared" si="10"/>
        <v>1999999999.6196926</v>
      </c>
      <c r="P51">
        <f t="shared" si="11"/>
        <v>-2928308.8745607049</v>
      </c>
      <c r="R51">
        <f t="shared" si="12"/>
        <v>2000002143.3667603</v>
      </c>
      <c r="S51">
        <f t="shared" si="13"/>
        <v>-1.4641533913006242E-3</v>
      </c>
      <c r="T51">
        <f t="shared" si="0"/>
        <v>-1</v>
      </c>
    </row>
    <row r="52" spans="1:20" x14ac:dyDescent="0.15">
      <c r="A52" s="2">
        <f t="shared" si="1"/>
        <v>4.0000000000000002E-9</v>
      </c>
      <c r="B52" s="2">
        <f t="shared" si="2"/>
        <v>1.0000000000000001E-5</v>
      </c>
      <c r="C52" s="2">
        <f t="shared" si="3"/>
        <v>0</v>
      </c>
      <c r="D52" s="2">
        <f t="shared" si="14"/>
        <v>0</v>
      </c>
      <c r="E52" s="2">
        <f t="shared" si="15"/>
        <v>20000.000400000001</v>
      </c>
      <c r="F52" s="2">
        <f t="shared" si="16"/>
        <v>1</v>
      </c>
      <c r="H52">
        <f t="shared" si="17"/>
        <v>3.7232012168838077E-2</v>
      </c>
      <c r="I52">
        <f t="shared" si="4"/>
        <v>-5.5448909205620277E-12</v>
      </c>
      <c r="J52">
        <f t="shared" si="5"/>
        <v>3.7232012168838082E-7</v>
      </c>
      <c r="K52">
        <f t="shared" si="6"/>
        <v>1</v>
      </c>
      <c r="L52">
        <f t="shared" si="7"/>
        <v>744.6402582695664</v>
      </c>
      <c r="M52">
        <f t="shared" si="8"/>
        <v>-39.999999991128178</v>
      </c>
      <c r="N52">
        <f t="shared" si="9"/>
        <v>-2685860.745971635</v>
      </c>
      <c r="O52">
        <f t="shared" si="10"/>
        <v>1999999999.5564086</v>
      </c>
      <c r="P52">
        <f t="shared" si="11"/>
        <v>-2715646.3562958115</v>
      </c>
      <c r="R52">
        <f t="shared" si="12"/>
        <v>2000001843.2393425</v>
      </c>
      <c r="S52">
        <f t="shared" si="13"/>
        <v>-1.3578223439844629E-3</v>
      </c>
      <c r="T52">
        <f t="shared" si="0"/>
        <v>-1</v>
      </c>
    </row>
    <row r="53" spans="1:20" x14ac:dyDescent="0.15">
      <c r="A53" s="2">
        <f t="shared" si="1"/>
        <v>4.0000000000000002E-9</v>
      </c>
      <c r="B53" s="2">
        <f t="shared" si="2"/>
        <v>1.0000000000000001E-5</v>
      </c>
      <c r="C53" s="2">
        <f t="shared" si="3"/>
        <v>0</v>
      </c>
      <c r="D53" s="2">
        <f t="shared" si="14"/>
        <v>0</v>
      </c>
      <c r="E53" s="2">
        <f t="shared" si="15"/>
        <v>20000.000400000001</v>
      </c>
      <c r="F53" s="2">
        <f t="shared" si="16"/>
        <v>1</v>
      </c>
      <c r="H53">
        <f t="shared" si="17"/>
        <v>4.0210573142345128E-2</v>
      </c>
      <c r="I53">
        <f t="shared" si="4"/>
        <v>-6.4675607697435495E-12</v>
      </c>
      <c r="J53">
        <f t="shared" si="5"/>
        <v>4.0210573142345132E-7</v>
      </c>
      <c r="K53">
        <f t="shared" si="6"/>
        <v>1</v>
      </c>
      <c r="L53">
        <f t="shared" si="7"/>
        <v>804.21147893113186</v>
      </c>
      <c r="M53">
        <f t="shared" si="8"/>
        <v>-39.999999989651897</v>
      </c>
      <c r="N53">
        <f t="shared" si="9"/>
        <v>-2486908.0980301001</v>
      </c>
      <c r="O53">
        <f t="shared" si="10"/>
        <v>1999999999.482595</v>
      </c>
      <c r="P53">
        <f t="shared" si="11"/>
        <v>-2519076.5571790235</v>
      </c>
      <c r="R53">
        <f t="shared" si="12"/>
        <v>2000001585.9186413</v>
      </c>
      <c r="S53">
        <f t="shared" si="13"/>
        <v>-1.2595376128567513E-3</v>
      </c>
      <c r="T53">
        <f t="shared" si="0"/>
        <v>-1</v>
      </c>
    </row>
    <row r="54" spans="1:20" x14ac:dyDescent="0.15">
      <c r="A54" s="2">
        <f t="shared" si="1"/>
        <v>4.0000000000000002E-9</v>
      </c>
      <c r="B54" s="2">
        <f t="shared" si="2"/>
        <v>1.0000000000000001E-5</v>
      </c>
      <c r="C54" s="2">
        <f t="shared" si="3"/>
        <v>0</v>
      </c>
      <c r="D54" s="2">
        <f t="shared" si="14"/>
        <v>0</v>
      </c>
      <c r="E54" s="2">
        <f t="shared" si="15"/>
        <v>20000.000400000001</v>
      </c>
      <c r="F54" s="2">
        <f t="shared" si="16"/>
        <v>1</v>
      </c>
      <c r="H54">
        <f t="shared" si="17"/>
        <v>4.3427418993732744E-2</v>
      </c>
      <c r="I54">
        <f t="shared" si="4"/>
        <v>-7.543762881828879E-12</v>
      </c>
      <c r="J54">
        <f t="shared" si="5"/>
        <v>4.3427418993732749E-7</v>
      </c>
      <c r="K54">
        <f t="shared" si="6"/>
        <v>1</v>
      </c>
      <c r="L54">
        <f t="shared" si="7"/>
        <v>868.54839724562248</v>
      </c>
      <c r="M54">
        <f t="shared" si="8"/>
        <v>-39.999999987929975</v>
      </c>
      <c r="N54">
        <f t="shared" si="9"/>
        <v>-2302692.6832620767</v>
      </c>
      <c r="O54">
        <f t="shared" si="10"/>
        <v>1999999999.3964984</v>
      </c>
      <c r="P54">
        <f t="shared" si="11"/>
        <v>-2337434.619141418</v>
      </c>
      <c r="R54">
        <f t="shared" si="12"/>
        <v>2000001365.2961822</v>
      </c>
      <c r="S54">
        <f t="shared" si="13"/>
        <v>-1.1687167778067565E-3</v>
      </c>
      <c r="T54">
        <f t="shared" si="0"/>
        <v>-1</v>
      </c>
    </row>
    <row r="55" spans="1:20" x14ac:dyDescent="0.15">
      <c r="A55" s="2">
        <f t="shared" si="1"/>
        <v>4.0000000000000002E-9</v>
      </c>
      <c r="B55" s="2">
        <f t="shared" si="2"/>
        <v>1.0000000000000001E-5</v>
      </c>
      <c r="C55" s="2">
        <f t="shared" si="3"/>
        <v>0</v>
      </c>
      <c r="D55" s="2">
        <f t="shared" si="14"/>
        <v>0</v>
      </c>
      <c r="E55" s="2">
        <f t="shared" si="15"/>
        <v>20000.000400000001</v>
      </c>
      <c r="F55" s="2">
        <f t="shared" si="16"/>
        <v>1</v>
      </c>
      <c r="H55">
        <f t="shared" si="17"/>
        <v>4.6901612513231369E-2</v>
      </c>
      <c r="I55">
        <f t="shared" si="4"/>
        <v>-8.7990450253652052E-12</v>
      </c>
      <c r="J55">
        <f t="shared" si="5"/>
        <v>4.6901612513231372E-7</v>
      </c>
      <c r="K55">
        <f t="shared" si="6"/>
        <v>1</v>
      </c>
      <c r="L55">
        <f t="shared" si="7"/>
        <v>938.0322690252724</v>
      </c>
      <c r="M55">
        <f t="shared" si="8"/>
        <v>-39.999999985921519</v>
      </c>
      <c r="N55">
        <f t="shared" si="9"/>
        <v>-2132122.8547652364</v>
      </c>
      <c r="O55">
        <f t="shared" si="10"/>
        <v>1999999999.2960761</v>
      </c>
      <c r="P55">
        <f t="shared" si="11"/>
        <v>-2169644.1455130414</v>
      </c>
      <c r="R55">
        <f t="shared" si="12"/>
        <v>2000001176.1346598</v>
      </c>
      <c r="S55">
        <f t="shared" si="13"/>
        <v>-1.0848216475850211E-3</v>
      </c>
      <c r="T55">
        <f t="shared" si="0"/>
        <v>-1</v>
      </c>
    </row>
    <row r="56" spans="1:20" x14ac:dyDescent="0.15">
      <c r="A56" s="2">
        <f t="shared" si="1"/>
        <v>4.0000000000000002E-9</v>
      </c>
      <c r="B56" s="2">
        <f t="shared" si="2"/>
        <v>1.0000000000000001E-5</v>
      </c>
      <c r="C56" s="2">
        <f t="shared" si="3"/>
        <v>0</v>
      </c>
      <c r="D56" s="2">
        <f t="shared" si="14"/>
        <v>0</v>
      </c>
      <c r="E56" s="2">
        <f t="shared" si="15"/>
        <v>20000.000400000001</v>
      </c>
      <c r="F56" s="2">
        <f t="shared" si="16"/>
        <v>1</v>
      </c>
      <c r="H56">
        <f t="shared" si="17"/>
        <v>5.0653741514289884E-2</v>
      </c>
      <c r="I56">
        <f t="shared" si="4"/>
        <v>-1.0263206117585979E-11</v>
      </c>
      <c r="J56">
        <f t="shared" si="5"/>
        <v>5.0653741514289883E-7</v>
      </c>
      <c r="K56">
        <f t="shared" si="6"/>
        <v>1</v>
      </c>
      <c r="L56">
        <f t="shared" si="7"/>
        <v>1013.0748505472943</v>
      </c>
      <c r="M56">
        <f t="shared" si="8"/>
        <v>-39.999999983578874</v>
      </c>
      <c r="N56">
        <f t="shared" si="9"/>
        <v>-1974187.828370709</v>
      </c>
      <c r="O56">
        <f t="shared" si="10"/>
        <v>1999999999.1789436</v>
      </c>
      <c r="P56">
        <f t="shared" si="11"/>
        <v>-2014710.8223759648</v>
      </c>
      <c r="R56">
        <f t="shared" si="12"/>
        <v>2000001013.9436109</v>
      </c>
      <c r="S56">
        <f t="shared" si="13"/>
        <v>-1.007355070858758E-3</v>
      </c>
      <c r="T56">
        <f t="shared" si="0"/>
        <v>-1</v>
      </c>
    </row>
    <row r="57" spans="1:20" x14ac:dyDescent="0.15">
      <c r="A57" s="2">
        <f t="shared" si="1"/>
        <v>4.0000000000000002E-9</v>
      </c>
      <c r="B57" s="2">
        <f t="shared" si="2"/>
        <v>1.0000000000000001E-5</v>
      </c>
      <c r="C57" s="2">
        <f t="shared" si="3"/>
        <v>0</v>
      </c>
      <c r="D57" s="2">
        <f t="shared" si="14"/>
        <v>0</v>
      </c>
      <c r="E57" s="2">
        <f t="shared" si="15"/>
        <v>20000.000400000001</v>
      </c>
      <c r="F57" s="2">
        <f t="shared" si="16"/>
        <v>1</v>
      </c>
      <c r="H57">
        <f t="shared" si="17"/>
        <v>5.4706040835433081E-2</v>
      </c>
      <c r="I57">
        <f t="shared" si="4"/>
        <v>-1.1971003615552287E-11</v>
      </c>
      <c r="J57">
        <f t="shared" si="5"/>
        <v>5.470604083543309E-7</v>
      </c>
      <c r="K57">
        <f t="shared" si="6"/>
        <v>1</v>
      </c>
      <c r="L57">
        <f t="shared" si="7"/>
        <v>1094.1208385910779</v>
      </c>
      <c r="M57">
        <f t="shared" si="8"/>
        <v>-39.999999980846376</v>
      </c>
      <c r="N57">
        <f t="shared" si="9"/>
        <v>-1827951.6928109701</v>
      </c>
      <c r="O57">
        <f t="shared" si="10"/>
        <v>1999999999.0423191</v>
      </c>
      <c r="P57">
        <f t="shared" si="11"/>
        <v>-1871716.5263336569</v>
      </c>
      <c r="R57">
        <f t="shared" si="12"/>
        <v>2000000874.8728166</v>
      </c>
      <c r="S57">
        <f t="shared" si="13"/>
        <v>-9.358579903973027E-4</v>
      </c>
      <c r="T57">
        <f t="shared" si="0"/>
        <v>-1</v>
      </c>
    </row>
    <row r="58" spans="1:20" x14ac:dyDescent="0.15">
      <c r="A58" s="2">
        <f t="shared" si="1"/>
        <v>4.0000000000000002E-9</v>
      </c>
      <c r="B58" s="2">
        <f t="shared" si="2"/>
        <v>1.0000000000000001E-5</v>
      </c>
      <c r="C58" s="2">
        <f t="shared" si="3"/>
        <v>0</v>
      </c>
      <c r="D58" s="2">
        <f t="shared" si="14"/>
        <v>0</v>
      </c>
      <c r="E58" s="2">
        <f t="shared" si="15"/>
        <v>20000.000400000001</v>
      </c>
      <c r="F58" s="2">
        <f t="shared" si="16"/>
        <v>1</v>
      </c>
      <c r="H58">
        <f t="shared" si="17"/>
        <v>5.9082524102267733E-2</v>
      </c>
      <c r="I58">
        <f t="shared" si="4"/>
        <v>-1.3962978617180191E-11</v>
      </c>
      <c r="J58">
        <f t="shared" si="5"/>
        <v>5.908252410226774E-7</v>
      </c>
      <c r="K58">
        <f t="shared" si="6"/>
        <v>1</v>
      </c>
      <c r="L58">
        <f t="shared" si="7"/>
        <v>1181.6505056783644</v>
      </c>
      <c r="M58">
        <f t="shared" si="8"/>
        <v>-39.999999977659229</v>
      </c>
      <c r="N58">
        <f t="shared" si="9"/>
        <v>-1692547.863579001</v>
      </c>
      <c r="O58">
        <f t="shared" si="10"/>
        <v>1999999998.882962</v>
      </c>
      <c r="P58">
        <f t="shared" si="11"/>
        <v>-1739813.8837797367</v>
      </c>
      <c r="R58">
        <f t="shared" si="12"/>
        <v>2000000755.6209068</v>
      </c>
      <c r="S58">
        <f t="shared" si="13"/>
        <v>-8.6990672294525535E-4</v>
      </c>
      <c r="T58">
        <f t="shared" si="0"/>
        <v>-1</v>
      </c>
    </row>
    <row r="59" spans="1:20" x14ac:dyDescent="0.15">
      <c r="A59" s="2">
        <f t="shared" si="1"/>
        <v>4.0000000000000002E-9</v>
      </c>
      <c r="B59" s="2">
        <f t="shared" si="2"/>
        <v>1.0000000000000001E-5</v>
      </c>
      <c r="C59" s="2">
        <f t="shared" si="3"/>
        <v>0</v>
      </c>
      <c r="D59" s="2">
        <f t="shared" si="14"/>
        <v>0</v>
      </c>
      <c r="E59" s="2">
        <f t="shared" si="15"/>
        <v>20000.000400000001</v>
      </c>
      <c r="F59" s="2">
        <f t="shared" si="16"/>
        <v>1</v>
      </c>
      <c r="H59">
        <f t="shared" si="17"/>
        <v>6.3809126030449151E-2</v>
      </c>
      <c r="I59">
        <f t="shared" si="4"/>
        <v>-1.6286418259078974E-11</v>
      </c>
      <c r="J59">
        <f t="shared" si="5"/>
        <v>6.3809126030449155E-7</v>
      </c>
      <c r="K59">
        <f t="shared" si="6"/>
        <v>1</v>
      </c>
      <c r="L59">
        <f t="shared" si="7"/>
        <v>1276.1825461326334</v>
      </c>
      <c r="M59">
        <f t="shared" si="8"/>
        <v>-39.999999973941726</v>
      </c>
      <c r="N59">
        <f t="shared" si="9"/>
        <v>-1567173.9476126849</v>
      </c>
      <c r="O59">
        <f t="shared" si="10"/>
        <v>1999999998.6970866</v>
      </c>
      <c r="P59">
        <f t="shared" si="11"/>
        <v>-1618221.2494247351</v>
      </c>
      <c r="R59">
        <f t="shared" si="12"/>
        <v>2000000653.3569829</v>
      </c>
      <c r="S59">
        <f t="shared" si="13"/>
        <v>-8.0911044867541576E-4</v>
      </c>
      <c r="T59">
        <f t="shared" si="0"/>
        <v>-1</v>
      </c>
    </row>
    <row r="60" spans="1:20" x14ac:dyDescent="0.15">
      <c r="A60" s="2">
        <f t="shared" si="1"/>
        <v>4.0000000000000002E-9</v>
      </c>
      <c r="B60" s="2">
        <f t="shared" si="2"/>
        <v>1.0000000000000001E-5</v>
      </c>
      <c r="C60" s="2">
        <f t="shared" si="3"/>
        <v>0</v>
      </c>
      <c r="D60" s="2">
        <f t="shared" si="14"/>
        <v>0</v>
      </c>
      <c r="E60" s="2">
        <f t="shared" si="15"/>
        <v>20000.000400000001</v>
      </c>
      <c r="F60" s="2">
        <f t="shared" si="16"/>
        <v>1</v>
      </c>
      <c r="H60">
        <f t="shared" si="17"/>
        <v>6.8913856112885086E-2</v>
      </c>
      <c r="I60">
        <f t="shared" si="4"/>
        <v>-1.8996478257389718E-11</v>
      </c>
      <c r="J60">
        <f t="shared" si="5"/>
        <v>6.8913856112885087E-7</v>
      </c>
      <c r="K60">
        <f t="shared" si="6"/>
        <v>1</v>
      </c>
      <c r="L60">
        <f t="shared" si="7"/>
        <v>1378.2771498232441</v>
      </c>
      <c r="M60">
        <f t="shared" si="8"/>
        <v>-39.999999969605632</v>
      </c>
      <c r="N60">
        <f t="shared" si="9"/>
        <v>-1451086.9883729622</v>
      </c>
      <c r="O60">
        <f t="shared" si="10"/>
        <v>1999999998.4802814</v>
      </c>
      <c r="P60">
        <f t="shared" si="11"/>
        <v>-1506218.0743240002</v>
      </c>
      <c r="R60">
        <f t="shared" si="12"/>
        <v>2000000565.6534233</v>
      </c>
      <c r="S60">
        <f t="shared" si="13"/>
        <v>-7.5310889535321209E-4</v>
      </c>
      <c r="T60">
        <f t="shared" si="0"/>
        <v>-1</v>
      </c>
    </row>
    <row r="61" spans="1:20" x14ac:dyDescent="0.15">
      <c r="A61" s="2">
        <f t="shared" si="1"/>
        <v>4.0000000000000002E-9</v>
      </c>
      <c r="B61" s="2">
        <f t="shared" si="2"/>
        <v>1.0000000000000001E-5</v>
      </c>
      <c r="C61" s="2">
        <f t="shared" si="3"/>
        <v>0</v>
      </c>
      <c r="D61" s="2">
        <f t="shared" si="14"/>
        <v>0</v>
      </c>
      <c r="E61" s="2">
        <f t="shared" si="15"/>
        <v>20000.000400000001</v>
      </c>
      <c r="F61" s="2">
        <f t="shared" si="16"/>
        <v>1</v>
      </c>
      <c r="H61">
        <f t="shared" si="17"/>
        <v>7.4426964601915904E-2</v>
      </c>
      <c r="I61">
        <f t="shared" si="4"/>
        <v>-2.215749223941937E-11</v>
      </c>
      <c r="J61">
        <f t="shared" si="5"/>
        <v>7.4426964601915906E-7</v>
      </c>
      <c r="K61">
        <f t="shared" si="6"/>
        <v>1</v>
      </c>
      <c r="L61">
        <f t="shared" si="7"/>
        <v>1488.539321809104</v>
      </c>
      <c r="M61">
        <f t="shared" si="8"/>
        <v>-39.999999964548017</v>
      </c>
      <c r="N61">
        <f t="shared" si="9"/>
        <v>-1343599.0631384132</v>
      </c>
      <c r="O61">
        <f t="shared" si="10"/>
        <v>1999999998.227401</v>
      </c>
      <c r="P61">
        <f t="shared" si="11"/>
        <v>-1403140.6359580057</v>
      </c>
      <c r="R61">
        <f t="shared" si="12"/>
        <v>2000000490.428252</v>
      </c>
      <c r="S61">
        <f t="shared" si="13"/>
        <v>-7.0157020349632135E-4</v>
      </c>
      <c r="T61">
        <f t="shared" si="0"/>
        <v>-1</v>
      </c>
    </row>
    <row r="62" spans="1:20" x14ac:dyDescent="0.15">
      <c r="A62" s="2">
        <f t="shared" si="1"/>
        <v>4.0000000000000002E-9</v>
      </c>
      <c r="B62" s="2">
        <f t="shared" si="2"/>
        <v>1.0000000000000001E-5</v>
      </c>
      <c r="C62" s="2">
        <f t="shared" si="3"/>
        <v>0</v>
      </c>
      <c r="D62" s="2">
        <f t="shared" si="14"/>
        <v>0</v>
      </c>
      <c r="E62" s="2">
        <f t="shared" si="15"/>
        <v>20000.000400000001</v>
      </c>
      <c r="F62" s="2">
        <f t="shared" si="16"/>
        <v>1</v>
      </c>
      <c r="H62">
        <f t="shared" si="17"/>
        <v>8.0381121770069189E-2</v>
      </c>
      <c r="I62">
        <f t="shared" si="4"/>
        <v>-2.5844498948058764E-11</v>
      </c>
      <c r="J62">
        <f t="shared" si="5"/>
        <v>8.0381121770069198E-7</v>
      </c>
      <c r="K62">
        <f t="shared" si="6"/>
        <v>1</v>
      </c>
      <c r="L62">
        <f t="shared" si="7"/>
        <v>1607.6224675538326</v>
      </c>
      <c r="M62">
        <f t="shared" si="8"/>
        <v>-39.999999958648793</v>
      </c>
      <c r="N62">
        <f t="shared" si="9"/>
        <v>-1244073.2064261651</v>
      </c>
      <c r="O62">
        <f t="shared" si="10"/>
        <v>1999999997.93244</v>
      </c>
      <c r="P62">
        <f t="shared" si="11"/>
        <v>-1308378.1050618412</v>
      </c>
      <c r="R62">
        <f t="shared" si="12"/>
        <v>2000000425.8957112</v>
      </c>
      <c r="S62">
        <f t="shared" si="13"/>
        <v>-6.5418895988425963E-4</v>
      </c>
      <c r="T62">
        <f t="shared" si="0"/>
        <v>-1</v>
      </c>
    </row>
    <row r="63" spans="1:20" x14ac:dyDescent="0.15">
      <c r="A63" s="2">
        <f t="shared" si="1"/>
        <v>4.0000000000000002E-9</v>
      </c>
      <c r="B63" s="2">
        <f t="shared" si="2"/>
        <v>1.0000000000000001E-5</v>
      </c>
      <c r="C63" s="2">
        <f t="shared" si="3"/>
        <v>0</v>
      </c>
      <c r="D63" s="2">
        <f t="shared" si="14"/>
        <v>0</v>
      </c>
      <c r="E63" s="2">
        <f t="shared" si="15"/>
        <v>20000.000400000001</v>
      </c>
      <c r="F63" s="2">
        <f t="shared" si="16"/>
        <v>1</v>
      </c>
      <c r="H63">
        <f t="shared" si="17"/>
        <v>8.6811611511674727E-2</v>
      </c>
      <c r="I63">
        <f t="shared" si="4"/>
        <v>-3.0145023573015744E-11</v>
      </c>
      <c r="J63">
        <f t="shared" si="5"/>
        <v>8.681161151167473E-7</v>
      </c>
      <c r="K63">
        <f t="shared" si="6"/>
        <v>1</v>
      </c>
      <c r="L63">
        <f t="shared" si="7"/>
        <v>1736.2322649581392</v>
      </c>
      <c r="M63">
        <f t="shared" si="8"/>
        <v>-39.999999951767961</v>
      </c>
      <c r="N63">
        <f t="shared" si="9"/>
        <v>-1151919.6353816283</v>
      </c>
      <c r="O63">
        <f t="shared" si="10"/>
        <v>1999999997.5883985</v>
      </c>
      <c r="P63">
        <f t="shared" si="11"/>
        <v>-1221368.9258962118</v>
      </c>
      <c r="R63">
        <f t="shared" si="12"/>
        <v>2000000370.5238774</v>
      </c>
      <c r="S63">
        <f t="shared" si="13"/>
        <v>-6.1068438776917843E-4</v>
      </c>
      <c r="T63">
        <f t="shared" si="0"/>
        <v>-1</v>
      </c>
    </row>
    <row r="64" spans="1:20" x14ac:dyDescent="0.15">
      <c r="A64" s="2">
        <f t="shared" si="1"/>
        <v>4.0000000000000002E-9</v>
      </c>
      <c r="B64" s="2">
        <f t="shared" si="2"/>
        <v>1.0000000000000001E-5</v>
      </c>
      <c r="C64" s="2">
        <f t="shared" si="3"/>
        <v>0</v>
      </c>
      <c r="D64" s="2">
        <f t="shared" si="14"/>
        <v>0</v>
      </c>
      <c r="E64" s="2">
        <f t="shared" si="15"/>
        <v>20000.000400000001</v>
      </c>
      <c r="F64" s="2">
        <f t="shared" si="16"/>
        <v>1</v>
      </c>
      <c r="H64">
        <f t="shared" si="17"/>
        <v>9.3756540432608712E-2</v>
      </c>
      <c r="I64">
        <f t="shared" si="4"/>
        <v>-3.5161155495565571E-11</v>
      </c>
      <c r="J64">
        <f t="shared" si="5"/>
        <v>9.3756540432608715E-7</v>
      </c>
      <c r="K64">
        <f t="shared" si="6"/>
        <v>1</v>
      </c>
      <c r="L64">
        <f t="shared" si="7"/>
        <v>1875.1308461547906</v>
      </c>
      <c r="M64">
        <f t="shared" si="8"/>
        <v>-39.999999943742154</v>
      </c>
      <c r="N64">
        <f t="shared" si="9"/>
        <v>-1066592.2547689823</v>
      </c>
      <c r="O64">
        <f t="shared" si="10"/>
        <v>1999999997.1871078</v>
      </c>
      <c r="P64">
        <f t="shared" si="11"/>
        <v>-1141597.4885096832</v>
      </c>
      <c r="R64">
        <f t="shared" si="12"/>
        <v>2000000322.9982882</v>
      </c>
      <c r="S64">
        <f t="shared" si="13"/>
        <v>-5.7079868306677531E-4</v>
      </c>
      <c r="T64">
        <f t="shared" si="0"/>
        <v>-1</v>
      </c>
    </row>
    <row r="65" spans="1:20" x14ac:dyDescent="0.15">
      <c r="A65" s="2">
        <f t="shared" si="1"/>
        <v>4.0000000000000002E-9</v>
      </c>
      <c r="B65" s="2">
        <f t="shared" si="2"/>
        <v>1.0000000000000001E-5</v>
      </c>
      <c r="C65" s="2">
        <f t="shared" si="3"/>
        <v>0</v>
      </c>
      <c r="D65" s="2">
        <f t="shared" si="14"/>
        <v>0</v>
      </c>
      <c r="E65" s="2">
        <f t="shared" si="15"/>
        <v>20000.000400000001</v>
      </c>
      <c r="F65" s="2">
        <f t="shared" si="16"/>
        <v>1</v>
      </c>
      <c r="H65">
        <f t="shared" si="17"/>
        <v>0.10125706366721741</v>
      </c>
      <c r="I65">
        <f t="shared" si="4"/>
        <v>-4.1011971770027682E-11</v>
      </c>
      <c r="J65">
        <f t="shared" si="5"/>
        <v>1.0125706366721743E-6</v>
      </c>
      <c r="K65">
        <f t="shared" si="6"/>
        <v>1</v>
      </c>
      <c r="L65">
        <f t="shared" si="7"/>
        <v>2025.1413138471739</v>
      </c>
      <c r="M65">
        <f t="shared" si="8"/>
        <v>-39.999999934380831</v>
      </c>
      <c r="N65">
        <f t="shared" si="9"/>
        <v>-987585.42085126357</v>
      </c>
      <c r="O65">
        <f t="shared" si="10"/>
        <v>1999999996.7190421</v>
      </c>
      <c r="P65">
        <f t="shared" si="11"/>
        <v>-1068591.0732722625</v>
      </c>
      <c r="R65">
        <f t="shared" si="12"/>
        <v>2000000282.1907425</v>
      </c>
      <c r="S65">
        <f t="shared" si="13"/>
        <v>-5.3429548667055158E-4</v>
      </c>
      <c r="T65">
        <f t="shared" si="0"/>
        <v>-1</v>
      </c>
    </row>
    <row r="66" spans="1:20" x14ac:dyDescent="0.15">
      <c r="A66" s="2">
        <f t="shared" si="1"/>
        <v>4.0000000000000002E-9</v>
      </c>
      <c r="B66" s="2">
        <f t="shared" si="2"/>
        <v>1.0000000000000001E-5</v>
      </c>
      <c r="C66" s="2">
        <f t="shared" si="3"/>
        <v>0</v>
      </c>
      <c r="D66" s="2">
        <f t="shared" si="14"/>
        <v>0</v>
      </c>
      <c r="E66" s="2">
        <f t="shared" si="15"/>
        <v>20000.000400000001</v>
      </c>
      <c r="F66" s="2">
        <f t="shared" si="16"/>
        <v>1</v>
      </c>
      <c r="H66">
        <f t="shared" si="17"/>
        <v>0.10935762876059482</v>
      </c>
      <c r="I66">
        <f t="shared" si="4"/>
        <v>-4.7836363872560304E-11</v>
      </c>
      <c r="J66">
        <f t="shared" si="5"/>
        <v>1.0935762876059484E-6</v>
      </c>
      <c r="K66">
        <f t="shared" si="6"/>
        <v>1</v>
      </c>
      <c r="L66">
        <f t="shared" si="7"/>
        <v>2187.1526189549481</v>
      </c>
      <c r="M66">
        <f t="shared" si="8"/>
        <v>-39.999999923461814</v>
      </c>
      <c r="N66">
        <f t="shared" si="9"/>
        <v>-914430.94498303405</v>
      </c>
      <c r="O66">
        <f t="shared" si="10"/>
        <v>1999999996.1730909</v>
      </c>
      <c r="P66">
        <f t="shared" si="11"/>
        <v>-1001917.0495738313</v>
      </c>
      <c r="R66">
        <f t="shared" si="12"/>
        <v>2000000247.1325192</v>
      </c>
      <c r="S66">
        <f t="shared" si="13"/>
        <v>-5.0095848383872551E-4</v>
      </c>
      <c r="T66">
        <f t="shared" si="0"/>
        <v>-1</v>
      </c>
    </row>
    <row r="67" spans="1:20" x14ac:dyDescent="0.15">
      <c r="A67" s="2">
        <f t="shared" si="1"/>
        <v>4.0000000000000002E-9</v>
      </c>
      <c r="B67" s="2">
        <f t="shared" si="2"/>
        <v>1.0000000000000001E-5</v>
      </c>
      <c r="C67" s="2">
        <f t="shared" si="3"/>
        <v>0</v>
      </c>
      <c r="D67" s="2">
        <f t="shared" si="14"/>
        <v>0</v>
      </c>
      <c r="E67" s="2">
        <f t="shared" si="15"/>
        <v>20000.000400000001</v>
      </c>
      <c r="F67" s="2">
        <f t="shared" si="16"/>
        <v>1</v>
      </c>
      <c r="H67">
        <f t="shared" si="17"/>
        <v>0.11810623906144241</v>
      </c>
      <c r="I67">
        <f t="shared" si="4"/>
        <v>-5.5796334820954341E-11</v>
      </c>
      <c r="J67">
        <f t="shared" si="5"/>
        <v>1.1810623906144241E-6</v>
      </c>
      <c r="K67">
        <f t="shared" si="6"/>
        <v>1</v>
      </c>
      <c r="L67">
        <f t="shared" si="7"/>
        <v>2362.1248284713438</v>
      </c>
      <c r="M67">
        <f t="shared" si="8"/>
        <v>-39.999999910725862</v>
      </c>
      <c r="N67">
        <f t="shared" si="9"/>
        <v>-846695.31915914838</v>
      </c>
      <c r="O67">
        <f t="shared" si="10"/>
        <v>1999999995.536293</v>
      </c>
      <c r="P67">
        <f t="shared" si="11"/>
        <v>-941180.31208712549</v>
      </c>
      <c r="R67">
        <f t="shared" si="12"/>
        <v>2000000216.9913762</v>
      </c>
      <c r="S67">
        <f t="shared" si="13"/>
        <v>-4.7059012235565952E-4</v>
      </c>
      <c r="T67">
        <f t="shared" si="0"/>
        <v>-1</v>
      </c>
    </row>
    <row r="68" spans="1:20" x14ac:dyDescent="0.15">
      <c r="A68" s="2">
        <f t="shared" si="1"/>
        <v>4.0000000000000002E-9</v>
      </c>
      <c r="B68" s="2">
        <f t="shared" si="2"/>
        <v>1.0000000000000001E-5</v>
      </c>
      <c r="C68" s="2">
        <f t="shared" si="3"/>
        <v>0</v>
      </c>
      <c r="D68" s="2">
        <f t="shared" si="14"/>
        <v>0</v>
      </c>
      <c r="E68" s="2">
        <f t="shared" si="15"/>
        <v>20000.000400000001</v>
      </c>
      <c r="F68" s="2">
        <f t="shared" si="16"/>
        <v>1</v>
      </c>
      <c r="H68">
        <f t="shared" si="17"/>
        <v>0.12755473818635782</v>
      </c>
      <c r="I68">
        <f t="shared" si="4"/>
        <v>-6.5080844935161163E-11</v>
      </c>
      <c r="J68">
        <f t="shared" si="5"/>
        <v>1.2755473818635784E-6</v>
      </c>
      <c r="K68">
        <f t="shared" si="6"/>
        <v>1</v>
      </c>
      <c r="L68">
        <f t="shared" si="7"/>
        <v>2551.0948147490517</v>
      </c>
      <c r="M68">
        <f t="shared" si="8"/>
        <v>-39.999999895870644</v>
      </c>
      <c r="N68">
        <f t="shared" si="9"/>
        <v>-783977.14707842795</v>
      </c>
      <c r="O68">
        <f t="shared" si="10"/>
        <v>1999999994.7935321</v>
      </c>
      <c r="P68">
        <f t="shared" si="11"/>
        <v>-886020.93940274615</v>
      </c>
      <c r="R68">
        <f t="shared" si="12"/>
        <v>2000000191.0517993</v>
      </c>
      <c r="S68">
        <f t="shared" si="13"/>
        <v>-4.430104418731458E-4</v>
      </c>
      <c r="T68">
        <f t="shared" ref="T68:T131" si="18">SIGN(S68)</f>
        <v>-1</v>
      </c>
    </row>
    <row r="69" spans="1:20" x14ac:dyDescent="0.15">
      <c r="A69" s="2">
        <f t="shared" ref="A69:A132" si="19">A68</f>
        <v>4.0000000000000002E-9</v>
      </c>
      <c r="B69" s="2">
        <f t="shared" ref="B69:B132" si="20">B68</f>
        <v>1.0000000000000001E-5</v>
      </c>
      <c r="C69" s="2">
        <f t="shared" ref="C69:C132" si="21">C68</f>
        <v>0</v>
      </c>
      <c r="D69" s="2">
        <f t="shared" si="14"/>
        <v>0</v>
      </c>
      <c r="E69" s="2">
        <f t="shared" si="15"/>
        <v>20000.000400000001</v>
      </c>
      <c r="F69" s="2">
        <f t="shared" si="16"/>
        <v>1</v>
      </c>
      <c r="H69">
        <f t="shared" si="17"/>
        <v>0.13775911724126647</v>
      </c>
      <c r="I69">
        <f t="shared" ref="I69:I132" si="22">-A69*H69^2+C69</f>
        <v>-7.5910297532372004E-11</v>
      </c>
      <c r="J69">
        <f t="shared" ref="J69:J132" si="23">B69*H69</f>
        <v>1.3775911724126648E-6</v>
      </c>
      <c r="K69">
        <f t="shared" ref="K69:K132" si="24">-D69*H69^2+F69</f>
        <v>1</v>
      </c>
      <c r="L69">
        <f t="shared" ref="L69:L132" si="25">E69*H69</f>
        <v>2755.1823999289763</v>
      </c>
      <c r="M69">
        <f t="shared" ref="M69:M132" si="26">I69/(I69^2+J69^2)</f>
        <v>-39.99999987854352</v>
      </c>
      <c r="N69">
        <f t="shared" ref="N69:N132" si="27">-J69/(I69^2+J69^2)</f>
        <v>-725904.76549891301</v>
      </c>
      <c r="O69">
        <f t="shared" ref="O69:O132" si="28">K69*M69-N69*L69</f>
        <v>1999999993.9271762</v>
      </c>
      <c r="P69">
        <f t="shared" ref="P69:P132" si="29">M69*L69+N69*K69</f>
        <v>-836112.0611614373</v>
      </c>
      <c r="R69">
        <f t="shared" ref="R69:R132" si="30">SQRT(O69^2+P69^2)</f>
        <v>2000000168.6980138</v>
      </c>
      <c r="S69">
        <f t="shared" ref="S69:S132" si="31">ATAN(P69/O69)</f>
        <v>-4.1805600749544278E-4</v>
      </c>
      <c r="T69">
        <f t="shared" si="18"/>
        <v>-1</v>
      </c>
    </row>
    <row r="70" spans="1:20" x14ac:dyDescent="0.15">
      <c r="A70" s="2">
        <f t="shared" si="19"/>
        <v>4.0000000000000002E-9</v>
      </c>
      <c r="B70" s="2">
        <f t="shared" si="20"/>
        <v>1.0000000000000001E-5</v>
      </c>
      <c r="C70" s="2">
        <f t="shared" si="21"/>
        <v>0</v>
      </c>
      <c r="D70" s="2">
        <f t="shared" ref="D70:D133" si="32">D69</f>
        <v>0</v>
      </c>
      <c r="E70" s="2">
        <f t="shared" ref="E70:E133" si="33">E69</f>
        <v>20000.000400000001</v>
      </c>
      <c r="F70" s="2">
        <f t="shared" ref="F70:F133" si="34">F69</f>
        <v>1</v>
      </c>
      <c r="H70">
        <f t="shared" si="17"/>
        <v>0.14877984662056778</v>
      </c>
      <c r="I70">
        <f t="shared" si="22"/>
        <v>-8.8541771041758708E-11</v>
      </c>
      <c r="J70">
        <f t="shared" si="23"/>
        <v>1.4877984662056779E-6</v>
      </c>
      <c r="K70">
        <f t="shared" si="24"/>
        <v>1</v>
      </c>
      <c r="L70">
        <f t="shared" si="25"/>
        <v>2975.5969919232944</v>
      </c>
      <c r="M70">
        <f t="shared" si="26"/>
        <v>-39.999999858333169</v>
      </c>
      <c r="N70">
        <f t="shared" si="27"/>
        <v>-672134.04178902158</v>
      </c>
      <c r="O70">
        <f t="shared" si="28"/>
        <v>1999999992.9166586</v>
      </c>
      <c r="P70">
        <f t="shared" si="29"/>
        <v>-791157.92104440997</v>
      </c>
      <c r="R70">
        <f t="shared" si="30"/>
        <v>2000000149.3993671</v>
      </c>
      <c r="S70">
        <f t="shared" si="31"/>
        <v>-3.9557894128946066E-4</v>
      </c>
      <c r="T70">
        <f t="shared" si="18"/>
        <v>-1</v>
      </c>
    </row>
    <row r="71" spans="1:20" x14ac:dyDescent="0.15">
      <c r="A71" s="2">
        <f t="shared" si="19"/>
        <v>4.0000000000000002E-9</v>
      </c>
      <c r="B71" s="2">
        <f t="shared" si="20"/>
        <v>1.0000000000000001E-5</v>
      </c>
      <c r="C71" s="2">
        <f t="shared" si="21"/>
        <v>0</v>
      </c>
      <c r="D71" s="2">
        <f t="shared" si="32"/>
        <v>0</v>
      </c>
      <c r="E71" s="2">
        <f t="shared" si="33"/>
        <v>20000.000400000001</v>
      </c>
      <c r="F71" s="2">
        <f t="shared" si="34"/>
        <v>1</v>
      </c>
      <c r="H71">
        <f t="shared" ref="H71:H134" si="35">H70*1.08</f>
        <v>0.16068223435021323</v>
      </c>
      <c r="I71">
        <f t="shared" si="22"/>
        <v>-1.0327512174310738E-10</v>
      </c>
      <c r="J71">
        <f t="shared" si="23"/>
        <v>1.6068223435021324E-6</v>
      </c>
      <c r="K71">
        <f t="shared" si="24"/>
        <v>1</v>
      </c>
      <c r="L71">
        <f t="shared" si="25"/>
        <v>3213.6447512771583</v>
      </c>
      <c r="M71">
        <f t="shared" si="26"/>
        <v>-39.999999834759798</v>
      </c>
      <c r="N71">
        <f t="shared" si="27"/>
        <v>-622346.33462306473</v>
      </c>
      <c r="O71">
        <f t="shared" si="28"/>
        <v>1999999991.7379901</v>
      </c>
      <c r="P71">
        <f t="shared" si="29"/>
        <v>-750892.12414312782</v>
      </c>
      <c r="R71">
        <f t="shared" si="30"/>
        <v>2000000132.6977313</v>
      </c>
      <c r="S71">
        <f t="shared" si="31"/>
        <v>-3.7544604598160761E-4</v>
      </c>
      <c r="T71">
        <f t="shared" si="18"/>
        <v>-1</v>
      </c>
    </row>
    <row r="72" spans="1:20" x14ac:dyDescent="0.15">
      <c r="A72" s="2">
        <f t="shared" si="19"/>
        <v>4.0000000000000002E-9</v>
      </c>
      <c r="B72" s="2">
        <f t="shared" si="20"/>
        <v>1.0000000000000001E-5</v>
      </c>
      <c r="C72" s="2">
        <f t="shared" si="21"/>
        <v>0</v>
      </c>
      <c r="D72" s="2">
        <f t="shared" si="32"/>
        <v>0</v>
      </c>
      <c r="E72" s="2">
        <f t="shared" si="33"/>
        <v>20000.000400000001</v>
      </c>
      <c r="F72" s="2">
        <f t="shared" si="34"/>
        <v>1</v>
      </c>
      <c r="H72">
        <f t="shared" si="35"/>
        <v>0.1735368130982303</v>
      </c>
      <c r="I72">
        <f t="shared" si="22"/>
        <v>-1.2046010200116047E-10</v>
      </c>
      <c r="J72">
        <f t="shared" si="23"/>
        <v>1.7353681309823032E-6</v>
      </c>
      <c r="K72">
        <f t="shared" si="24"/>
        <v>1</v>
      </c>
      <c r="L72">
        <f t="shared" si="25"/>
        <v>3470.7363313793312</v>
      </c>
      <c r="M72">
        <f t="shared" si="26"/>
        <v>-39.999999807263826</v>
      </c>
      <c r="N72">
        <f t="shared" si="27"/>
        <v>-576246.60573635576</v>
      </c>
      <c r="O72">
        <f t="shared" si="28"/>
        <v>1999999990.3631916</v>
      </c>
      <c r="P72">
        <f t="shared" si="29"/>
        <v>-715076.05832259264</v>
      </c>
      <c r="R72">
        <f t="shared" si="30"/>
        <v>2000000118.1966305</v>
      </c>
      <c r="S72">
        <f t="shared" si="31"/>
        <v>-3.5753801564895432E-4</v>
      </c>
      <c r="T72">
        <f t="shared" si="18"/>
        <v>-1</v>
      </c>
    </row>
    <row r="73" spans="1:20" x14ac:dyDescent="0.15">
      <c r="A73" s="2">
        <f t="shared" si="19"/>
        <v>4.0000000000000002E-9</v>
      </c>
      <c r="B73" s="2">
        <f t="shared" si="20"/>
        <v>1.0000000000000001E-5</v>
      </c>
      <c r="C73" s="2">
        <f t="shared" si="21"/>
        <v>0</v>
      </c>
      <c r="D73" s="2">
        <f t="shared" si="32"/>
        <v>0</v>
      </c>
      <c r="E73" s="2">
        <f t="shared" si="33"/>
        <v>20000.000400000001</v>
      </c>
      <c r="F73" s="2">
        <f t="shared" si="34"/>
        <v>1</v>
      </c>
      <c r="H73">
        <f t="shared" si="35"/>
        <v>0.18741975814608874</v>
      </c>
      <c r="I73">
        <f t="shared" si="22"/>
        <v>-1.4050466297415359E-10</v>
      </c>
      <c r="J73">
        <f t="shared" si="23"/>
        <v>1.8741975814608876E-6</v>
      </c>
      <c r="K73">
        <f t="shared" si="24"/>
        <v>1</v>
      </c>
      <c r="L73">
        <f t="shared" si="25"/>
        <v>3748.3952378896784</v>
      </c>
      <c r="M73">
        <f t="shared" si="26"/>
        <v>-39.999999775192535</v>
      </c>
      <c r="N73">
        <f t="shared" si="27"/>
        <v>-533561.67155030684</v>
      </c>
      <c r="O73">
        <f t="shared" si="28"/>
        <v>1999999988.7596271</v>
      </c>
      <c r="P73">
        <f t="shared" si="29"/>
        <v>-683497.48022322671</v>
      </c>
      <c r="R73">
        <f t="shared" si="30"/>
        <v>2000000105.5518258</v>
      </c>
      <c r="S73">
        <f t="shared" si="31"/>
        <v>-3.4174872872777648E-4</v>
      </c>
      <c r="T73">
        <f t="shared" si="18"/>
        <v>-1</v>
      </c>
    </row>
    <row r="74" spans="1:20" x14ac:dyDescent="0.15">
      <c r="A74" s="2">
        <f t="shared" si="19"/>
        <v>4.0000000000000002E-9</v>
      </c>
      <c r="B74" s="2">
        <f t="shared" si="20"/>
        <v>1.0000000000000001E-5</v>
      </c>
      <c r="C74" s="2">
        <f t="shared" si="21"/>
        <v>0</v>
      </c>
      <c r="D74" s="2">
        <f t="shared" si="32"/>
        <v>0</v>
      </c>
      <c r="E74" s="2">
        <f t="shared" si="33"/>
        <v>20000.000400000001</v>
      </c>
      <c r="F74" s="2">
        <f t="shared" si="34"/>
        <v>1</v>
      </c>
      <c r="H74">
        <f t="shared" si="35"/>
        <v>0.20241333879777584</v>
      </c>
      <c r="I74">
        <f t="shared" si="22"/>
        <v>-1.6388463889305276E-10</v>
      </c>
      <c r="J74">
        <f t="shared" si="23"/>
        <v>2.0241333879777584E-6</v>
      </c>
      <c r="K74">
        <f t="shared" si="24"/>
        <v>1</v>
      </c>
      <c r="L74">
        <f t="shared" si="25"/>
        <v>4048.2668569208527</v>
      </c>
      <c r="M74">
        <f t="shared" si="26"/>
        <v>-39.999999737784584</v>
      </c>
      <c r="N74">
        <f t="shared" si="27"/>
        <v>-494038.58430677827</v>
      </c>
      <c r="O74">
        <f t="shared" si="28"/>
        <v>1999999986.8892293</v>
      </c>
      <c r="P74">
        <f t="shared" si="29"/>
        <v>-655969.25752209441</v>
      </c>
      <c r="R74">
        <f t="shared" si="30"/>
        <v>2000000094.4631438</v>
      </c>
      <c r="S74">
        <f t="shared" si="31"/>
        <v>-3.279846191502497E-4</v>
      </c>
      <c r="T74">
        <f t="shared" si="18"/>
        <v>-1</v>
      </c>
    </row>
    <row r="75" spans="1:20" x14ac:dyDescent="0.15">
      <c r="A75" s="2">
        <f t="shared" si="19"/>
        <v>4.0000000000000002E-9</v>
      </c>
      <c r="B75" s="2">
        <f t="shared" si="20"/>
        <v>1.0000000000000001E-5</v>
      </c>
      <c r="C75" s="2">
        <f t="shared" si="21"/>
        <v>0</v>
      </c>
      <c r="D75" s="2">
        <f t="shared" si="32"/>
        <v>0</v>
      </c>
      <c r="E75" s="2">
        <f t="shared" si="33"/>
        <v>20000.000400000001</v>
      </c>
      <c r="F75" s="2">
        <f t="shared" si="34"/>
        <v>1</v>
      </c>
      <c r="H75">
        <f t="shared" si="35"/>
        <v>0.21860640590159794</v>
      </c>
      <c r="I75">
        <f t="shared" si="22"/>
        <v>-1.911550428048568E-10</v>
      </c>
      <c r="J75">
        <f t="shared" si="23"/>
        <v>2.1860640590159796E-6</v>
      </c>
      <c r="K75">
        <f t="shared" si="24"/>
        <v>1</v>
      </c>
      <c r="L75">
        <f t="shared" si="25"/>
        <v>4372.1282054745216</v>
      </c>
      <c r="M75">
        <f t="shared" si="26"/>
        <v>-39.999999694151931</v>
      </c>
      <c r="N75">
        <f t="shared" si="27"/>
        <v>-457443.13311840076</v>
      </c>
      <c r="O75">
        <f t="shared" si="28"/>
        <v>1999999984.7075965</v>
      </c>
      <c r="P75">
        <f t="shared" si="29"/>
        <v>-632328.26000017463</v>
      </c>
      <c r="R75">
        <f t="shared" si="30"/>
        <v>2000000084.6673517</v>
      </c>
      <c r="S75">
        <f t="shared" si="31"/>
        <v>-3.1616412188297926E-4</v>
      </c>
      <c r="T75">
        <f t="shared" si="18"/>
        <v>-1</v>
      </c>
    </row>
    <row r="76" spans="1:20" x14ac:dyDescent="0.15">
      <c r="A76" s="2">
        <f t="shared" si="19"/>
        <v>4.0000000000000002E-9</v>
      </c>
      <c r="B76" s="2">
        <f t="shared" si="20"/>
        <v>1.0000000000000001E-5</v>
      </c>
      <c r="C76" s="2">
        <f t="shared" si="21"/>
        <v>0</v>
      </c>
      <c r="D76" s="2">
        <f t="shared" si="32"/>
        <v>0</v>
      </c>
      <c r="E76" s="2">
        <f t="shared" si="33"/>
        <v>20000.000400000001</v>
      </c>
      <c r="F76" s="2">
        <f t="shared" si="34"/>
        <v>1</v>
      </c>
      <c r="H76">
        <f t="shared" si="35"/>
        <v>0.23609491837372579</v>
      </c>
      <c r="I76">
        <f t="shared" si="22"/>
        <v>-2.2296324192758499E-10</v>
      </c>
      <c r="J76">
        <f t="shared" si="23"/>
        <v>2.3609491837372582E-6</v>
      </c>
      <c r="K76">
        <f t="shared" si="24"/>
        <v>1</v>
      </c>
      <c r="L76">
        <f t="shared" si="25"/>
        <v>4721.8984619124831</v>
      </c>
      <c r="M76">
        <f t="shared" si="26"/>
        <v>-39.999999643258811</v>
      </c>
      <c r="N76">
        <f t="shared" si="27"/>
        <v>-423558.45605220657</v>
      </c>
      <c r="O76">
        <f t="shared" si="28"/>
        <v>1999999982.1629405</v>
      </c>
      <c r="P76">
        <f t="shared" si="29"/>
        <v>-612434.39284421026</v>
      </c>
      <c r="R76">
        <f t="shared" si="30"/>
        <v>2000000075.9319105</v>
      </c>
      <c r="S76">
        <f t="shared" si="31"/>
        <v>-3.0621718958188877E-4</v>
      </c>
      <c r="T76">
        <f t="shared" si="18"/>
        <v>-1</v>
      </c>
    </row>
    <row r="77" spans="1:20" x14ac:dyDescent="0.15">
      <c r="A77" s="2">
        <f t="shared" si="19"/>
        <v>4.0000000000000002E-9</v>
      </c>
      <c r="B77" s="2">
        <f t="shared" si="20"/>
        <v>1.0000000000000001E-5</v>
      </c>
      <c r="C77" s="2">
        <f t="shared" si="21"/>
        <v>0</v>
      </c>
      <c r="D77" s="2">
        <f t="shared" si="32"/>
        <v>0</v>
      </c>
      <c r="E77" s="2">
        <f t="shared" si="33"/>
        <v>20000.000400000001</v>
      </c>
      <c r="F77" s="2">
        <f t="shared" si="34"/>
        <v>1</v>
      </c>
      <c r="H77">
        <f t="shared" si="35"/>
        <v>0.25498251184362386</v>
      </c>
      <c r="I77">
        <f t="shared" si="22"/>
        <v>-2.6006432538433511E-10</v>
      </c>
      <c r="J77">
        <f t="shared" si="23"/>
        <v>2.5498251184362389E-6</v>
      </c>
      <c r="K77">
        <f t="shared" si="24"/>
        <v>1</v>
      </c>
      <c r="L77">
        <f t="shared" si="25"/>
        <v>5099.6503388654819</v>
      </c>
      <c r="M77">
        <f t="shared" si="26"/>
        <v>-39.999999583897072</v>
      </c>
      <c r="N77">
        <f t="shared" si="27"/>
        <v>-392183.75502187724</v>
      </c>
      <c r="O77">
        <f t="shared" si="28"/>
        <v>1999999979.1948538</v>
      </c>
      <c r="P77">
        <f t="shared" si="29"/>
        <v>-596169.76645451714</v>
      </c>
      <c r="R77">
        <f t="shared" si="30"/>
        <v>2000000068.0494504</v>
      </c>
      <c r="S77">
        <f t="shared" si="31"/>
        <v>-2.9808487749937113E-4</v>
      </c>
      <c r="T77">
        <f t="shared" si="18"/>
        <v>-1</v>
      </c>
    </row>
    <row r="78" spans="1:20" x14ac:dyDescent="0.15">
      <c r="A78" s="2">
        <f t="shared" si="19"/>
        <v>4.0000000000000002E-9</v>
      </c>
      <c r="B78" s="2">
        <f t="shared" si="20"/>
        <v>1.0000000000000001E-5</v>
      </c>
      <c r="C78" s="2">
        <f t="shared" si="21"/>
        <v>0</v>
      </c>
      <c r="D78" s="2">
        <f t="shared" si="32"/>
        <v>0</v>
      </c>
      <c r="E78" s="2">
        <f t="shared" si="33"/>
        <v>20000.000400000001</v>
      </c>
      <c r="F78" s="2">
        <f t="shared" si="34"/>
        <v>1</v>
      </c>
      <c r="H78">
        <f t="shared" si="35"/>
        <v>0.27538111279111377</v>
      </c>
      <c r="I78">
        <f t="shared" si="22"/>
        <v>-3.0333902912828851E-10</v>
      </c>
      <c r="J78">
        <f t="shared" si="23"/>
        <v>2.7538111279111381E-6</v>
      </c>
      <c r="K78">
        <f t="shared" si="24"/>
        <v>1</v>
      </c>
      <c r="L78">
        <f t="shared" si="25"/>
        <v>5507.6223659747211</v>
      </c>
      <c r="M78">
        <f t="shared" si="26"/>
        <v>-39.999999514657546</v>
      </c>
      <c r="N78">
        <f t="shared" si="27"/>
        <v>-363133.10587315907</v>
      </c>
      <c r="O78">
        <f t="shared" si="28"/>
        <v>1999999975.7328777</v>
      </c>
      <c r="P78">
        <f t="shared" si="29"/>
        <v>-583437.99783906492</v>
      </c>
      <c r="R78">
        <f t="shared" si="30"/>
        <v>2000000060.8328512</v>
      </c>
      <c r="S78">
        <f t="shared" si="31"/>
        <v>-2.9171899418402986E-4</v>
      </c>
      <c r="T78">
        <f t="shared" si="18"/>
        <v>-1</v>
      </c>
    </row>
    <row r="79" spans="1:20" x14ac:dyDescent="0.15">
      <c r="A79" s="2">
        <f t="shared" si="19"/>
        <v>4.0000000000000002E-9</v>
      </c>
      <c r="B79" s="2">
        <f t="shared" si="20"/>
        <v>1.0000000000000001E-5</v>
      </c>
      <c r="C79" s="2">
        <f t="shared" si="21"/>
        <v>0</v>
      </c>
      <c r="D79" s="2">
        <f t="shared" si="32"/>
        <v>0</v>
      </c>
      <c r="E79" s="2">
        <f t="shared" si="33"/>
        <v>20000.000400000001</v>
      </c>
      <c r="F79" s="2">
        <f t="shared" si="34"/>
        <v>1</v>
      </c>
      <c r="H79">
        <f t="shared" si="35"/>
        <v>0.2974116018144029</v>
      </c>
      <c r="I79">
        <f t="shared" si="22"/>
        <v>-3.5381464357523579E-10</v>
      </c>
      <c r="J79">
        <f t="shared" si="23"/>
        <v>2.9741160181440294E-6</v>
      </c>
      <c r="K79">
        <f t="shared" si="24"/>
        <v>1</v>
      </c>
      <c r="L79">
        <f t="shared" si="25"/>
        <v>5948.2321552526992</v>
      </c>
      <c r="M79">
        <f t="shared" si="26"/>
        <v>-39.999999433896569</v>
      </c>
      <c r="N79">
        <f t="shared" si="27"/>
        <v>-336234.35661109671</v>
      </c>
      <c r="O79">
        <f t="shared" si="28"/>
        <v>1999999971.694829</v>
      </c>
      <c r="P79">
        <f t="shared" si="29"/>
        <v>-574163.63945389003</v>
      </c>
      <c r="R79">
        <f t="shared" si="30"/>
        <v>2000000054.1107996</v>
      </c>
      <c r="S79">
        <f t="shared" si="31"/>
        <v>-2.8708181590318617E-4</v>
      </c>
      <c r="T79">
        <f t="shared" si="18"/>
        <v>-1</v>
      </c>
    </row>
    <row r="80" spans="1:20" x14ac:dyDescent="0.15">
      <c r="A80" s="2">
        <f t="shared" si="19"/>
        <v>4.0000000000000002E-9</v>
      </c>
      <c r="B80" s="2">
        <f t="shared" si="20"/>
        <v>1.0000000000000001E-5</v>
      </c>
      <c r="C80" s="2">
        <f t="shared" si="21"/>
        <v>0</v>
      </c>
      <c r="D80" s="2">
        <f t="shared" si="32"/>
        <v>0</v>
      </c>
      <c r="E80" s="2">
        <f t="shared" si="33"/>
        <v>20000.000400000001</v>
      </c>
      <c r="F80" s="2">
        <f t="shared" si="34"/>
        <v>1</v>
      </c>
      <c r="H80">
        <f t="shared" si="35"/>
        <v>0.32120452995955517</v>
      </c>
      <c r="I80">
        <f t="shared" si="22"/>
        <v>-4.126894002661551E-10</v>
      </c>
      <c r="J80">
        <f t="shared" si="23"/>
        <v>3.2120452995955518E-6</v>
      </c>
      <c r="K80">
        <f t="shared" si="24"/>
        <v>1</v>
      </c>
      <c r="L80">
        <f t="shared" si="25"/>
        <v>6424.0907276729158</v>
      </c>
      <c r="M80">
        <f t="shared" si="26"/>
        <v>-39.99999933969697</v>
      </c>
      <c r="N80">
        <f t="shared" si="27"/>
        <v>-311328.10724006302</v>
      </c>
      <c r="O80">
        <f t="shared" si="28"/>
        <v>1999999966.9848487</v>
      </c>
      <c r="P80">
        <f t="shared" si="29"/>
        <v>-568291.73210513312</v>
      </c>
      <c r="R80">
        <f t="shared" si="30"/>
        <v>2000000047.7237217</v>
      </c>
      <c r="S80">
        <f t="shared" si="31"/>
        <v>-2.8414586309592033E-4</v>
      </c>
      <c r="T80">
        <f t="shared" si="18"/>
        <v>-1</v>
      </c>
    </row>
    <row r="81" spans="1:20" x14ac:dyDescent="0.15">
      <c r="A81" s="2">
        <f t="shared" si="19"/>
        <v>4.0000000000000002E-9</v>
      </c>
      <c r="B81" s="2">
        <f t="shared" si="20"/>
        <v>1.0000000000000001E-5</v>
      </c>
      <c r="C81" s="2">
        <f t="shared" si="21"/>
        <v>0</v>
      </c>
      <c r="D81" s="2">
        <f t="shared" si="32"/>
        <v>0</v>
      </c>
      <c r="E81" s="2">
        <f t="shared" si="33"/>
        <v>20000.000400000001</v>
      </c>
      <c r="F81" s="2">
        <f t="shared" si="34"/>
        <v>1</v>
      </c>
      <c r="H81">
        <f t="shared" si="35"/>
        <v>0.3469008923563196</v>
      </c>
      <c r="I81">
        <f t="shared" si="22"/>
        <v>-4.8136091647044343E-10</v>
      </c>
      <c r="J81">
        <f t="shared" si="23"/>
        <v>3.4690089235631965E-6</v>
      </c>
      <c r="K81">
        <f t="shared" si="24"/>
        <v>1</v>
      </c>
      <c r="L81">
        <f t="shared" si="25"/>
        <v>6938.0179858867496</v>
      </c>
      <c r="M81">
        <f t="shared" si="26"/>
        <v>-39.999999229822542</v>
      </c>
      <c r="N81">
        <f t="shared" si="27"/>
        <v>-288266.76517119264</v>
      </c>
      <c r="O81">
        <f t="shared" si="28"/>
        <v>1999999961.4911273</v>
      </c>
      <c r="P81">
        <f t="shared" si="29"/>
        <v>-565787.47926315758</v>
      </c>
      <c r="R81">
        <f t="shared" si="30"/>
        <v>2000000041.5199952</v>
      </c>
      <c r="S81">
        <f t="shared" si="31"/>
        <v>-2.8289373753198307E-4</v>
      </c>
      <c r="T81">
        <f t="shared" si="18"/>
        <v>-1</v>
      </c>
    </row>
    <row r="82" spans="1:20" x14ac:dyDescent="0.15">
      <c r="A82" s="2">
        <f t="shared" si="19"/>
        <v>4.0000000000000002E-9</v>
      </c>
      <c r="B82" s="2">
        <f t="shared" si="20"/>
        <v>1.0000000000000001E-5</v>
      </c>
      <c r="C82" s="2">
        <f t="shared" si="21"/>
        <v>0</v>
      </c>
      <c r="D82" s="2">
        <f t="shared" si="32"/>
        <v>0</v>
      </c>
      <c r="E82" s="2">
        <f t="shared" si="33"/>
        <v>20000.000400000001</v>
      </c>
      <c r="F82" s="2">
        <f t="shared" si="34"/>
        <v>1</v>
      </c>
      <c r="H82">
        <f t="shared" si="35"/>
        <v>0.37465296374482521</v>
      </c>
      <c r="I82">
        <f t="shared" si="22"/>
        <v>-5.6145937297112526E-10</v>
      </c>
      <c r="J82">
        <f t="shared" si="23"/>
        <v>3.7465296374482522E-6</v>
      </c>
      <c r="K82">
        <f t="shared" si="24"/>
        <v>1</v>
      </c>
      <c r="L82">
        <f t="shared" si="25"/>
        <v>7493.0594247576901</v>
      </c>
      <c r="M82">
        <f t="shared" si="26"/>
        <v>-39.999999101665018</v>
      </c>
      <c r="N82">
        <f t="shared" si="27"/>
        <v>-266913.67059963307</v>
      </c>
      <c r="O82">
        <f t="shared" si="28"/>
        <v>1999999955.083251</v>
      </c>
      <c r="P82">
        <f t="shared" si="29"/>
        <v>-566636.04085866327</v>
      </c>
      <c r="R82">
        <f t="shared" si="30"/>
        <v>2000000035.3523519</v>
      </c>
      <c r="S82">
        <f t="shared" si="31"/>
        <v>-2.833180192116329E-4</v>
      </c>
      <c r="T82">
        <f t="shared" si="18"/>
        <v>-1</v>
      </c>
    </row>
    <row r="83" spans="1:20" x14ac:dyDescent="0.15">
      <c r="A83" s="2">
        <f t="shared" si="19"/>
        <v>4.0000000000000002E-9</v>
      </c>
      <c r="B83" s="2">
        <f t="shared" si="20"/>
        <v>1.0000000000000001E-5</v>
      </c>
      <c r="C83" s="2">
        <f t="shared" si="21"/>
        <v>0</v>
      </c>
      <c r="D83" s="2">
        <f t="shared" si="32"/>
        <v>0</v>
      </c>
      <c r="E83" s="2">
        <f t="shared" si="33"/>
        <v>20000.000400000001</v>
      </c>
      <c r="F83" s="2">
        <f t="shared" si="34"/>
        <v>1</v>
      </c>
      <c r="H83">
        <f t="shared" si="35"/>
        <v>0.40462520084441123</v>
      </c>
      <c r="I83">
        <f t="shared" si="22"/>
        <v>-6.5488621263352053E-10</v>
      </c>
      <c r="J83">
        <f t="shared" si="23"/>
        <v>4.0462520084441122E-6</v>
      </c>
      <c r="K83">
        <f t="shared" si="24"/>
        <v>1</v>
      </c>
      <c r="L83">
        <f t="shared" si="25"/>
        <v>8092.5041787383052</v>
      </c>
      <c r="M83">
        <f t="shared" si="26"/>
        <v>-39.999998952182089</v>
      </c>
      <c r="N83">
        <f t="shared" si="27"/>
        <v>-247142.28666866399</v>
      </c>
      <c r="O83">
        <f t="shared" si="28"/>
        <v>1999999947.6091044</v>
      </c>
      <c r="P83">
        <f t="shared" si="29"/>
        <v>-570842.44533872535</v>
      </c>
      <c r="R83">
        <f t="shared" si="30"/>
        <v>2000000029.0743792</v>
      </c>
      <c r="S83">
        <f t="shared" si="31"/>
        <v>-2.8542122239545996E-4</v>
      </c>
      <c r="T83">
        <f t="shared" si="18"/>
        <v>-1</v>
      </c>
    </row>
    <row r="84" spans="1:20" x14ac:dyDescent="0.15">
      <c r="A84" s="2">
        <f t="shared" si="19"/>
        <v>4.0000000000000002E-9</v>
      </c>
      <c r="B84" s="2">
        <f t="shared" si="20"/>
        <v>1.0000000000000001E-5</v>
      </c>
      <c r="C84" s="2">
        <f t="shared" si="21"/>
        <v>0</v>
      </c>
      <c r="D84" s="2">
        <f t="shared" si="32"/>
        <v>0</v>
      </c>
      <c r="E84" s="2">
        <f t="shared" si="33"/>
        <v>20000.000400000001</v>
      </c>
      <c r="F84" s="2">
        <f t="shared" si="34"/>
        <v>1</v>
      </c>
      <c r="H84">
        <f t="shared" si="35"/>
        <v>0.43699521691196413</v>
      </c>
      <c r="I84">
        <f t="shared" si="22"/>
        <v>-7.6385927841573839E-10</v>
      </c>
      <c r="J84">
        <f t="shared" si="23"/>
        <v>4.3699521691196418E-6</v>
      </c>
      <c r="K84">
        <f t="shared" si="24"/>
        <v>1</v>
      </c>
      <c r="L84">
        <f t="shared" si="25"/>
        <v>8739.9045130373706</v>
      </c>
      <c r="M84">
        <f t="shared" si="26"/>
        <v>-39.999998777825184</v>
      </c>
      <c r="N84">
        <f t="shared" si="27"/>
        <v>-228835.44962165729</v>
      </c>
      <c r="O84">
        <f t="shared" si="28"/>
        <v>1999999938.8912597</v>
      </c>
      <c r="P84">
        <f t="shared" si="29"/>
        <v>-578431.61946146097</v>
      </c>
      <c r="R84">
        <f t="shared" si="30"/>
        <v>2000000022.537045</v>
      </c>
      <c r="S84">
        <f t="shared" si="31"/>
        <v>-2.8921581050364288E-4</v>
      </c>
      <c r="T84">
        <f t="shared" si="18"/>
        <v>-1</v>
      </c>
    </row>
    <row r="85" spans="1:20" x14ac:dyDescent="0.15">
      <c r="A85" s="2">
        <f t="shared" si="19"/>
        <v>4.0000000000000002E-9</v>
      </c>
      <c r="B85" s="2">
        <f t="shared" si="20"/>
        <v>1.0000000000000001E-5</v>
      </c>
      <c r="C85" s="2">
        <f t="shared" si="21"/>
        <v>0</v>
      </c>
      <c r="D85" s="2">
        <f t="shared" si="32"/>
        <v>0</v>
      </c>
      <c r="E85" s="2">
        <f t="shared" si="33"/>
        <v>20000.000400000001</v>
      </c>
      <c r="F85" s="2">
        <f t="shared" si="34"/>
        <v>1</v>
      </c>
      <c r="H85">
        <f t="shared" si="35"/>
        <v>0.4719548342649213</v>
      </c>
      <c r="I85">
        <f t="shared" si="22"/>
        <v>-8.9096546234411738E-10</v>
      </c>
      <c r="J85">
        <f t="shared" si="23"/>
        <v>4.7195483426492132E-6</v>
      </c>
      <c r="K85">
        <f t="shared" si="24"/>
        <v>1</v>
      </c>
      <c r="L85">
        <f t="shared" si="25"/>
        <v>9439.0968740803601</v>
      </c>
      <c r="M85">
        <f t="shared" si="26"/>
        <v>-39.999998574455304</v>
      </c>
      <c r="N85">
        <f t="shared" si="27"/>
        <v>-211884.67449833453</v>
      </c>
      <c r="O85">
        <f t="shared" si="28"/>
        <v>1999999928.7227654</v>
      </c>
      <c r="P85">
        <f t="shared" si="29"/>
        <v>-589448.53600569442</v>
      </c>
      <c r="R85">
        <f t="shared" si="30"/>
        <v>2000000015.5851607</v>
      </c>
      <c r="S85">
        <f t="shared" si="31"/>
        <v>-2.9472426997292732E-4</v>
      </c>
      <c r="T85">
        <f t="shared" si="18"/>
        <v>-1</v>
      </c>
    </row>
    <row r="86" spans="1:20" x14ac:dyDescent="0.15">
      <c r="A86" s="2">
        <f t="shared" si="19"/>
        <v>4.0000000000000002E-9</v>
      </c>
      <c r="B86" s="2">
        <f t="shared" si="20"/>
        <v>1.0000000000000001E-5</v>
      </c>
      <c r="C86" s="2">
        <f t="shared" si="21"/>
        <v>0</v>
      </c>
      <c r="D86" s="2">
        <f t="shared" si="32"/>
        <v>0</v>
      </c>
      <c r="E86" s="2">
        <f t="shared" si="33"/>
        <v>20000.000400000001</v>
      </c>
      <c r="F86" s="2">
        <f t="shared" si="34"/>
        <v>1</v>
      </c>
      <c r="H86">
        <f t="shared" si="35"/>
        <v>0.50971122100611499</v>
      </c>
      <c r="I86">
        <f t="shared" si="22"/>
        <v>-1.0392221152781784E-9</v>
      </c>
      <c r="J86">
        <f t="shared" si="23"/>
        <v>5.0971122100611506E-6</v>
      </c>
      <c r="K86">
        <f t="shared" si="24"/>
        <v>1</v>
      </c>
      <c r="L86">
        <f t="shared" si="25"/>
        <v>10194.224624006789</v>
      </c>
      <c r="M86">
        <f t="shared" si="26"/>
        <v>-39.999998337244676</v>
      </c>
      <c r="N86">
        <f t="shared" si="27"/>
        <v>-196189.51226092785</v>
      </c>
      <c r="O86">
        <f t="shared" si="28"/>
        <v>1999999916.8622341</v>
      </c>
      <c r="P86">
        <f t="shared" si="29"/>
        <v>-603958.48027069808</v>
      </c>
      <c r="R86">
        <f t="shared" si="30"/>
        <v>2000000008.0536973</v>
      </c>
      <c r="S86">
        <f t="shared" si="31"/>
        <v>-3.0197924350897922E-4</v>
      </c>
      <c r="T86">
        <f t="shared" si="18"/>
        <v>-1</v>
      </c>
    </row>
    <row r="87" spans="1:20" x14ac:dyDescent="0.15">
      <c r="A87" s="2">
        <f t="shared" si="19"/>
        <v>4.0000000000000002E-9</v>
      </c>
      <c r="B87" s="2">
        <f t="shared" si="20"/>
        <v>1.0000000000000001E-5</v>
      </c>
      <c r="C87" s="2">
        <f t="shared" si="21"/>
        <v>0</v>
      </c>
      <c r="D87" s="2">
        <f t="shared" si="32"/>
        <v>0</v>
      </c>
      <c r="E87" s="2">
        <f t="shared" si="33"/>
        <v>20000.000400000001</v>
      </c>
      <c r="F87" s="2">
        <f t="shared" si="34"/>
        <v>1</v>
      </c>
      <c r="H87">
        <f t="shared" si="35"/>
        <v>0.55048811868660419</v>
      </c>
      <c r="I87">
        <f t="shared" si="22"/>
        <v>-1.2121486752604674E-9</v>
      </c>
      <c r="J87">
        <f t="shared" si="23"/>
        <v>5.5048811868660426E-6</v>
      </c>
      <c r="K87">
        <f t="shared" si="24"/>
        <v>1</v>
      </c>
      <c r="L87">
        <f t="shared" si="25"/>
        <v>11009.762593927331</v>
      </c>
      <c r="M87">
        <f t="shared" si="26"/>
        <v>-39.999998060562206</v>
      </c>
      <c r="N87">
        <f t="shared" si="27"/>
        <v>-181656.95454062297</v>
      </c>
      <c r="O87">
        <f t="shared" si="28"/>
        <v>1999999903.0281103</v>
      </c>
      <c r="P87">
        <f t="shared" si="29"/>
        <v>-622047.43694496655</v>
      </c>
      <c r="R87">
        <f t="shared" si="30"/>
        <v>1999999999.7638662</v>
      </c>
      <c r="S87">
        <f t="shared" si="31"/>
        <v>-3.1102372352372407E-4</v>
      </c>
      <c r="T87">
        <f t="shared" si="18"/>
        <v>-1</v>
      </c>
    </row>
    <row r="88" spans="1:20" x14ac:dyDescent="0.15">
      <c r="A88" s="2">
        <f t="shared" si="19"/>
        <v>4.0000000000000002E-9</v>
      </c>
      <c r="B88" s="2">
        <f t="shared" si="20"/>
        <v>1.0000000000000001E-5</v>
      </c>
      <c r="C88" s="2">
        <f t="shared" si="21"/>
        <v>0</v>
      </c>
      <c r="D88" s="2">
        <f t="shared" si="32"/>
        <v>0</v>
      </c>
      <c r="E88" s="2">
        <f t="shared" si="33"/>
        <v>20000.000400000001</v>
      </c>
      <c r="F88" s="2">
        <f t="shared" si="34"/>
        <v>1</v>
      </c>
      <c r="H88">
        <f t="shared" si="35"/>
        <v>0.59452716818153262</v>
      </c>
      <c r="I88">
        <f t="shared" si="22"/>
        <v>-1.4138502148238096E-9</v>
      </c>
      <c r="J88">
        <f t="shared" si="23"/>
        <v>5.9452716818153265E-6</v>
      </c>
      <c r="K88">
        <f t="shared" si="24"/>
        <v>1</v>
      </c>
      <c r="L88">
        <f t="shared" si="25"/>
        <v>11890.543601441521</v>
      </c>
      <c r="M88">
        <f t="shared" si="26"/>
        <v>-39.999997737839777</v>
      </c>
      <c r="N88">
        <f t="shared" si="27"/>
        <v>-168200.88247685513</v>
      </c>
      <c r="O88">
        <f t="shared" si="28"/>
        <v>1999999886.8919892</v>
      </c>
      <c r="P88">
        <f t="shared" si="29"/>
        <v>-643822.59963620128</v>
      </c>
      <c r="R88">
        <f t="shared" si="30"/>
        <v>1999999990.5188775</v>
      </c>
      <c r="S88">
        <f t="shared" si="31"/>
        <v>-3.2191130690391876E-4</v>
      </c>
      <c r="T88">
        <f t="shared" si="18"/>
        <v>-1</v>
      </c>
    </row>
    <row r="89" spans="1:20" x14ac:dyDescent="0.15">
      <c r="A89" s="2">
        <f t="shared" si="19"/>
        <v>4.0000000000000002E-9</v>
      </c>
      <c r="B89" s="2">
        <f t="shared" si="20"/>
        <v>1.0000000000000001E-5</v>
      </c>
      <c r="C89" s="2">
        <f t="shared" si="21"/>
        <v>0</v>
      </c>
      <c r="D89" s="2">
        <f t="shared" si="32"/>
        <v>0</v>
      </c>
      <c r="E89" s="2">
        <f t="shared" si="33"/>
        <v>20000.000400000001</v>
      </c>
      <c r="F89" s="2">
        <f t="shared" si="34"/>
        <v>1</v>
      </c>
      <c r="H89">
        <f t="shared" si="35"/>
        <v>0.64208934163605524</v>
      </c>
      <c r="I89">
        <f t="shared" si="22"/>
        <v>-1.6491148905704916E-9</v>
      </c>
      <c r="J89">
        <f t="shared" si="23"/>
        <v>6.4208934163605528E-6</v>
      </c>
      <c r="K89">
        <f t="shared" si="24"/>
        <v>1</v>
      </c>
      <c r="L89">
        <f t="shared" si="25"/>
        <v>12841.787089556841</v>
      </c>
      <c r="M89">
        <f t="shared" si="26"/>
        <v>-39.999997361416348</v>
      </c>
      <c r="N89">
        <f t="shared" si="27"/>
        <v>-155741.55638332054</v>
      </c>
      <c r="O89">
        <f t="shared" si="28"/>
        <v>1999999868.0708172</v>
      </c>
      <c r="P89">
        <f t="shared" si="29"/>
        <v>-669413.0060814647</v>
      </c>
      <c r="R89">
        <f t="shared" si="30"/>
        <v>1999999980.0992646</v>
      </c>
      <c r="S89">
        <f t="shared" si="31"/>
        <v>-3.3470651262062703E-4</v>
      </c>
      <c r="T89">
        <f t="shared" si="18"/>
        <v>-1</v>
      </c>
    </row>
    <row r="90" spans="1:20" x14ac:dyDescent="0.15">
      <c r="A90" s="2">
        <f t="shared" si="19"/>
        <v>4.0000000000000002E-9</v>
      </c>
      <c r="B90" s="2">
        <f t="shared" si="20"/>
        <v>1.0000000000000001E-5</v>
      </c>
      <c r="C90" s="2">
        <f t="shared" si="21"/>
        <v>0</v>
      </c>
      <c r="D90" s="2">
        <f t="shared" si="32"/>
        <v>0</v>
      </c>
      <c r="E90" s="2">
        <f t="shared" si="33"/>
        <v>20000.000400000001</v>
      </c>
      <c r="F90" s="2">
        <f t="shared" si="34"/>
        <v>1</v>
      </c>
      <c r="H90">
        <f t="shared" si="35"/>
        <v>0.69345648896693968</v>
      </c>
      <c r="I90">
        <f t="shared" si="22"/>
        <v>-1.9235276083614212E-9</v>
      </c>
      <c r="J90">
        <f t="shared" si="23"/>
        <v>6.9345648896693971E-6</v>
      </c>
      <c r="K90">
        <f t="shared" si="24"/>
        <v>1</v>
      </c>
      <c r="L90">
        <f t="shared" si="25"/>
        <v>13869.130056721389</v>
      </c>
      <c r="M90">
        <f t="shared" si="26"/>
        <v>-39.999996922356054</v>
      </c>
      <c r="N90">
        <f t="shared" si="27"/>
        <v>-144205.14321650195</v>
      </c>
      <c r="O90">
        <f t="shared" si="28"/>
        <v>1999999846.1178029</v>
      </c>
      <c r="P90">
        <f t="shared" si="29"/>
        <v>-698970.30280111334</v>
      </c>
      <c r="R90">
        <f t="shared" si="30"/>
        <v>1999999968.2576797</v>
      </c>
      <c r="S90">
        <f t="shared" si="31"/>
        <v>-3.4948516406163756E-4</v>
      </c>
      <c r="T90">
        <f t="shared" si="18"/>
        <v>-1</v>
      </c>
    </row>
    <row r="91" spans="1:20" x14ac:dyDescent="0.15">
      <c r="A91" s="2">
        <f t="shared" si="19"/>
        <v>4.0000000000000002E-9</v>
      </c>
      <c r="B91" s="2">
        <f t="shared" si="20"/>
        <v>1.0000000000000001E-5</v>
      </c>
      <c r="C91" s="2">
        <f t="shared" si="21"/>
        <v>0</v>
      </c>
      <c r="D91" s="2">
        <f t="shared" si="32"/>
        <v>0</v>
      </c>
      <c r="E91" s="2">
        <f t="shared" si="33"/>
        <v>20000.000400000001</v>
      </c>
      <c r="F91" s="2">
        <f t="shared" si="34"/>
        <v>1</v>
      </c>
      <c r="H91">
        <f t="shared" si="35"/>
        <v>0.74893300808429486</v>
      </c>
      <c r="I91">
        <f t="shared" si="22"/>
        <v>-2.2436026023927622E-9</v>
      </c>
      <c r="J91">
        <f t="shared" si="23"/>
        <v>7.4893300808429488E-6</v>
      </c>
      <c r="K91">
        <f t="shared" si="24"/>
        <v>1</v>
      </c>
      <c r="L91">
        <f t="shared" si="25"/>
        <v>14978.660461259102</v>
      </c>
      <c r="M91">
        <f t="shared" si="26"/>
        <v>-39.999996410236164</v>
      </c>
      <c r="N91">
        <f t="shared" si="27"/>
        <v>-133523.27904652199</v>
      </c>
      <c r="O91">
        <f t="shared" si="28"/>
        <v>1999999820.5118084</v>
      </c>
      <c r="P91">
        <f t="shared" si="29"/>
        <v>-732669.64372703247</v>
      </c>
      <c r="R91">
        <f t="shared" si="30"/>
        <v>1999999954.7130177</v>
      </c>
      <c r="S91">
        <f t="shared" si="31"/>
        <v>-3.6633483835237901E-4</v>
      </c>
      <c r="T91">
        <f t="shared" si="18"/>
        <v>-1</v>
      </c>
    </row>
    <row r="92" spans="1:20" x14ac:dyDescent="0.15">
      <c r="A92" s="2">
        <f t="shared" si="19"/>
        <v>4.0000000000000002E-9</v>
      </c>
      <c r="B92" s="2">
        <f t="shared" si="20"/>
        <v>1.0000000000000001E-5</v>
      </c>
      <c r="C92" s="2">
        <f t="shared" si="21"/>
        <v>0</v>
      </c>
      <c r="D92" s="2">
        <f t="shared" si="32"/>
        <v>0</v>
      </c>
      <c r="E92" s="2">
        <f t="shared" si="33"/>
        <v>20000.000400000001</v>
      </c>
      <c r="F92" s="2">
        <f t="shared" si="34"/>
        <v>1</v>
      </c>
      <c r="H92">
        <f t="shared" si="35"/>
        <v>0.80884764873103854</v>
      </c>
      <c r="I92">
        <f t="shared" si="22"/>
        <v>-2.6169380754309182E-9</v>
      </c>
      <c r="J92">
        <f t="shared" si="23"/>
        <v>8.0884764873103856E-6</v>
      </c>
      <c r="K92">
        <f t="shared" si="24"/>
        <v>1</v>
      </c>
      <c r="L92">
        <f t="shared" si="25"/>
        <v>16176.953298159831</v>
      </c>
      <c r="M92">
        <f t="shared" si="26"/>
        <v>-39.999995812899513</v>
      </c>
      <c r="N92">
        <f t="shared" si="27"/>
        <v>-123632.66393755842</v>
      </c>
      <c r="O92">
        <f t="shared" si="28"/>
        <v>1999999790.6449759</v>
      </c>
      <c r="P92">
        <f t="shared" si="29"/>
        <v>-770710.72812942264</v>
      </c>
      <c r="R92">
        <f t="shared" si="30"/>
        <v>1999999939.1437426</v>
      </c>
      <c r="S92">
        <f t="shared" si="31"/>
        <v>-3.8535538532782123E-4</v>
      </c>
      <c r="T92">
        <f t="shared" si="18"/>
        <v>-1</v>
      </c>
    </row>
    <row r="93" spans="1:20" x14ac:dyDescent="0.15">
      <c r="A93" s="2">
        <f t="shared" si="19"/>
        <v>4.0000000000000002E-9</v>
      </c>
      <c r="B93" s="2">
        <f t="shared" si="20"/>
        <v>1.0000000000000001E-5</v>
      </c>
      <c r="C93" s="2">
        <f t="shared" si="21"/>
        <v>0</v>
      </c>
      <c r="D93" s="2">
        <f t="shared" si="32"/>
        <v>0</v>
      </c>
      <c r="E93" s="2">
        <f t="shared" si="33"/>
        <v>20000.000400000001</v>
      </c>
      <c r="F93" s="2">
        <f t="shared" si="34"/>
        <v>1</v>
      </c>
      <c r="H93">
        <f t="shared" si="35"/>
        <v>0.87355546062952172</v>
      </c>
      <c r="I93">
        <f t="shared" si="22"/>
        <v>-3.0523965711826236E-9</v>
      </c>
      <c r="J93">
        <f t="shared" si="23"/>
        <v>8.7355546062952186E-6</v>
      </c>
      <c r="K93">
        <f t="shared" si="24"/>
        <v>1</v>
      </c>
      <c r="L93">
        <f t="shared" si="25"/>
        <v>17471.109562012618</v>
      </c>
      <c r="M93">
        <f t="shared" si="26"/>
        <v>-39.999995116166069</v>
      </c>
      <c r="N93">
        <f t="shared" si="27"/>
        <v>-114474.6868371138</v>
      </c>
      <c r="O93">
        <f t="shared" si="28"/>
        <v>1999999755.8083036</v>
      </c>
      <c r="P93">
        <f t="shared" si="29"/>
        <v>-813318.98399162083</v>
      </c>
      <c r="R93">
        <f t="shared" si="30"/>
        <v>1999999921.1802592</v>
      </c>
      <c r="S93">
        <f t="shared" si="31"/>
        <v>-4.0665951923055609E-4</v>
      </c>
      <c r="T93">
        <f t="shared" si="18"/>
        <v>-1</v>
      </c>
    </row>
    <row r="94" spans="1:20" x14ac:dyDescent="0.15">
      <c r="A94" s="2">
        <f t="shared" si="19"/>
        <v>4.0000000000000002E-9</v>
      </c>
      <c r="B94" s="2">
        <f t="shared" si="20"/>
        <v>1.0000000000000001E-5</v>
      </c>
      <c r="C94" s="2">
        <f t="shared" si="21"/>
        <v>0</v>
      </c>
      <c r="D94" s="2">
        <f t="shared" si="32"/>
        <v>0</v>
      </c>
      <c r="E94" s="2">
        <f t="shared" si="33"/>
        <v>20000.000400000001</v>
      </c>
      <c r="F94" s="2">
        <f t="shared" si="34"/>
        <v>1</v>
      </c>
      <c r="H94">
        <f t="shared" si="35"/>
        <v>0.94343989747988355</v>
      </c>
      <c r="I94">
        <f t="shared" si="22"/>
        <v>-3.5603153606274132E-9</v>
      </c>
      <c r="J94">
        <f t="shared" si="23"/>
        <v>9.4343989747988365E-6</v>
      </c>
      <c r="K94">
        <f t="shared" si="24"/>
        <v>1</v>
      </c>
      <c r="L94">
        <f t="shared" si="25"/>
        <v>18868.798326973632</v>
      </c>
      <c r="M94">
        <f t="shared" si="26"/>
        <v>-39.99999430349623</v>
      </c>
      <c r="N94">
        <f t="shared" si="27"/>
        <v>-105995.07825125958</v>
      </c>
      <c r="O94">
        <f t="shared" si="28"/>
        <v>1999999715.1748116</v>
      </c>
      <c r="P94">
        <f t="shared" si="29"/>
        <v>-860746.90384402405</v>
      </c>
      <c r="R94">
        <f t="shared" si="30"/>
        <v>1999999900.3961375</v>
      </c>
      <c r="S94">
        <f t="shared" si="31"/>
        <v>-4.3037348664116753E-4</v>
      </c>
      <c r="T94">
        <f t="shared" si="18"/>
        <v>-1</v>
      </c>
    </row>
    <row r="95" spans="1:20" x14ac:dyDescent="0.15">
      <c r="A95" s="2">
        <f t="shared" si="19"/>
        <v>4.0000000000000002E-9</v>
      </c>
      <c r="B95" s="2">
        <f t="shared" si="20"/>
        <v>1.0000000000000001E-5</v>
      </c>
      <c r="C95" s="2">
        <f t="shared" si="21"/>
        <v>0</v>
      </c>
      <c r="D95" s="2">
        <f t="shared" si="32"/>
        <v>0</v>
      </c>
      <c r="E95" s="2">
        <f t="shared" si="33"/>
        <v>20000.000400000001</v>
      </c>
      <c r="F95" s="2">
        <f t="shared" si="34"/>
        <v>1</v>
      </c>
      <c r="H95">
        <f t="shared" si="35"/>
        <v>1.0189150892782743</v>
      </c>
      <c r="I95">
        <f t="shared" si="22"/>
        <v>-4.1527518366358156E-9</v>
      </c>
      <c r="J95">
        <f t="shared" si="23"/>
        <v>1.0189150892782744E-5</v>
      </c>
      <c r="K95">
        <f t="shared" si="24"/>
        <v>1</v>
      </c>
      <c r="L95">
        <f t="shared" si="25"/>
        <v>20378.302193131523</v>
      </c>
      <c r="M95">
        <f t="shared" si="26"/>
        <v>-39.999993355598164</v>
      </c>
      <c r="N95">
        <f t="shared" si="27"/>
        <v>-98143.588647635144</v>
      </c>
      <c r="O95">
        <f t="shared" si="28"/>
        <v>1999999667.7799079</v>
      </c>
      <c r="P95">
        <f t="shared" si="29"/>
        <v>-913275.54097126762</v>
      </c>
      <c r="R95">
        <f t="shared" si="30"/>
        <v>1999999876.2979851</v>
      </c>
      <c r="S95">
        <f t="shared" si="31"/>
        <v>-4.5663781459868264E-4</v>
      </c>
      <c r="T95">
        <f t="shared" si="18"/>
        <v>-1</v>
      </c>
    </row>
    <row r="96" spans="1:20" x14ac:dyDescent="0.15">
      <c r="A96" s="2">
        <f t="shared" si="19"/>
        <v>4.0000000000000002E-9</v>
      </c>
      <c r="B96" s="2">
        <f t="shared" si="20"/>
        <v>1.0000000000000001E-5</v>
      </c>
      <c r="C96" s="2">
        <f t="shared" si="21"/>
        <v>0</v>
      </c>
      <c r="D96" s="2">
        <f t="shared" si="32"/>
        <v>0</v>
      </c>
      <c r="E96" s="2">
        <f t="shared" si="33"/>
        <v>20000.000400000001</v>
      </c>
      <c r="F96" s="2">
        <f t="shared" si="34"/>
        <v>1</v>
      </c>
      <c r="H96">
        <f t="shared" si="35"/>
        <v>1.1004282964205363</v>
      </c>
      <c r="I96">
        <f t="shared" si="22"/>
        <v>-4.8437697422520147E-9</v>
      </c>
      <c r="J96">
        <f t="shared" si="23"/>
        <v>1.1004282964205364E-5</v>
      </c>
      <c r="K96">
        <f t="shared" si="24"/>
        <v>1</v>
      </c>
      <c r="L96">
        <f t="shared" si="25"/>
        <v>22008.566368582044</v>
      </c>
      <c r="M96">
        <f t="shared" si="26"/>
        <v>-39.9999922499699</v>
      </c>
      <c r="N96">
        <f t="shared" si="27"/>
        <v>-90873.690680441272</v>
      </c>
      <c r="O96">
        <f t="shared" si="28"/>
        <v>1999999612.4984951</v>
      </c>
      <c r="P96">
        <f t="shared" si="29"/>
        <v>-971216.17485667113</v>
      </c>
      <c r="R96">
        <f t="shared" si="30"/>
        <v>1999999848.3137414</v>
      </c>
      <c r="S96">
        <f t="shared" si="31"/>
        <v>-4.8560814334401093E-4</v>
      </c>
      <c r="T96">
        <f t="shared" si="18"/>
        <v>-1</v>
      </c>
    </row>
    <row r="97" spans="1:20" x14ac:dyDescent="0.15">
      <c r="A97" s="2">
        <f t="shared" si="19"/>
        <v>4.0000000000000002E-9</v>
      </c>
      <c r="B97" s="2">
        <f t="shared" si="20"/>
        <v>1.0000000000000001E-5</v>
      </c>
      <c r="C97" s="2">
        <f t="shared" si="21"/>
        <v>0</v>
      </c>
      <c r="D97" s="2">
        <f t="shared" si="32"/>
        <v>0</v>
      </c>
      <c r="E97" s="2">
        <f t="shared" si="33"/>
        <v>20000.000400000001</v>
      </c>
      <c r="F97" s="2">
        <f t="shared" si="34"/>
        <v>1</v>
      </c>
      <c r="H97">
        <f t="shared" si="35"/>
        <v>1.1884625601341794</v>
      </c>
      <c r="I97">
        <f t="shared" si="22"/>
        <v>-5.6497730273627522E-9</v>
      </c>
      <c r="J97">
        <f t="shared" si="23"/>
        <v>1.1884625601341794E-5</v>
      </c>
      <c r="K97">
        <f t="shared" si="24"/>
        <v>1</v>
      </c>
      <c r="L97">
        <f t="shared" si="25"/>
        <v>23769.251678068613</v>
      </c>
      <c r="M97">
        <f t="shared" si="26"/>
        <v>-39.999990960365196</v>
      </c>
      <c r="N97">
        <f t="shared" si="27"/>
        <v>-84142.303472835381</v>
      </c>
      <c r="O97">
        <f t="shared" si="28"/>
        <v>1999999548.01826</v>
      </c>
      <c r="P97">
        <f t="shared" si="29"/>
        <v>-1034912.1557302251</v>
      </c>
      <c r="R97">
        <f t="shared" si="30"/>
        <v>1999999815.7790952</v>
      </c>
      <c r="S97">
        <f t="shared" si="31"/>
        <v>-5.1745614862064792E-4</v>
      </c>
      <c r="T97">
        <f t="shared" si="18"/>
        <v>-1</v>
      </c>
    </row>
    <row r="98" spans="1:20" x14ac:dyDescent="0.15">
      <c r="A98" s="2">
        <f t="shared" si="19"/>
        <v>4.0000000000000002E-9</v>
      </c>
      <c r="B98" s="2">
        <f t="shared" si="20"/>
        <v>1.0000000000000001E-5</v>
      </c>
      <c r="C98" s="2">
        <f t="shared" si="21"/>
        <v>0</v>
      </c>
      <c r="D98" s="2">
        <f t="shared" si="32"/>
        <v>0</v>
      </c>
      <c r="E98" s="2">
        <f t="shared" si="33"/>
        <v>20000.000400000001</v>
      </c>
      <c r="F98" s="2">
        <f t="shared" si="34"/>
        <v>1</v>
      </c>
      <c r="H98">
        <f t="shared" si="35"/>
        <v>1.2835395649449137</v>
      </c>
      <c r="I98">
        <f t="shared" si="22"/>
        <v>-6.5898952591159145E-9</v>
      </c>
      <c r="J98">
        <f t="shared" si="23"/>
        <v>1.2835395649449138E-5</v>
      </c>
      <c r="K98">
        <f t="shared" si="24"/>
        <v>1</v>
      </c>
      <c r="L98">
        <f t="shared" si="25"/>
        <v>25670.791812314103</v>
      </c>
      <c r="M98">
        <f t="shared" si="26"/>
        <v>-39.999989456170361</v>
      </c>
      <c r="N98">
        <f t="shared" si="27"/>
        <v>-77909.537322846489</v>
      </c>
      <c r="O98">
        <f t="shared" si="28"/>
        <v>1999999472.8085182</v>
      </c>
      <c r="P98">
        <f t="shared" si="29"/>
        <v>-1104740.939146955</v>
      </c>
      <c r="R98">
        <f t="shared" si="30"/>
        <v>1999999777.921711</v>
      </c>
      <c r="S98">
        <f t="shared" si="31"/>
        <v>-5.5237055899748963E-4</v>
      </c>
      <c r="T98">
        <f t="shared" si="18"/>
        <v>-1</v>
      </c>
    </row>
    <row r="99" spans="1:20" x14ac:dyDescent="0.15">
      <c r="A99" s="2">
        <f t="shared" si="19"/>
        <v>4.0000000000000002E-9</v>
      </c>
      <c r="B99" s="2">
        <f t="shared" si="20"/>
        <v>1.0000000000000001E-5</v>
      </c>
      <c r="C99" s="2">
        <f t="shared" si="21"/>
        <v>0</v>
      </c>
      <c r="D99" s="2">
        <f t="shared" si="32"/>
        <v>0</v>
      </c>
      <c r="E99" s="2">
        <f t="shared" si="33"/>
        <v>20000.000400000001</v>
      </c>
      <c r="F99" s="2">
        <f t="shared" si="34"/>
        <v>1</v>
      </c>
      <c r="H99">
        <f t="shared" si="35"/>
        <v>1.386222730140507</v>
      </c>
      <c r="I99">
        <f t="shared" si="22"/>
        <v>-7.6864538302328037E-9</v>
      </c>
      <c r="J99">
        <f t="shared" si="23"/>
        <v>1.3862227301405071E-5</v>
      </c>
      <c r="K99">
        <f t="shared" si="24"/>
        <v>1</v>
      </c>
      <c r="L99">
        <f t="shared" si="25"/>
        <v>27724.455157299235</v>
      </c>
      <c r="M99">
        <f t="shared" si="26"/>
        <v>-39.999987701677647</v>
      </c>
      <c r="N99">
        <f t="shared" si="27"/>
        <v>-72138.4573199562</v>
      </c>
      <c r="O99">
        <f t="shared" si="28"/>
        <v>1999999385.0838828</v>
      </c>
      <c r="P99">
        <f t="shared" si="29"/>
        <v>-1181116.3226476391</v>
      </c>
      <c r="R99">
        <f t="shared" si="30"/>
        <v>1999999733.8429015</v>
      </c>
      <c r="S99">
        <f t="shared" si="31"/>
        <v>-5.9055827424154563E-4</v>
      </c>
      <c r="T99">
        <f t="shared" si="18"/>
        <v>-1</v>
      </c>
    </row>
    <row r="100" spans="1:20" x14ac:dyDescent="0.15">
      <c r="A100" s="2">
        <f t="shared" si="19"/>
        <v>4.0000000000000002E-9</v>
      </c>
      <c r="B100" s="2">
        <f t="shared" si="20"/>
        <v>1.0000000000000001E-5</v>
      </c>
      <c r="C100" s="2">
        <f t="shared" si="21"/>
        <v>0</v>
      </c>
      <c r="D100" s="2">
        <f t="shared" si="32"/>
        <v>0</v>
      </c>
      <c r="E100" s="2">
        <f t="shared" si="33"/>
        <v>20000.000400000001</v>
      </c>
      <c r="F100" s="2">
        <f t="shared" si="34"/>
        <v>1</v>
      </c>
      <c r="H100">
        <f t="shared" si="35"/>
        <v>1.4971205485517476</v>
      </c>
      <c r="I100">
        <f t="shared" si="22"/>
        <v>-8.9654797475835418E-9</v>
      </c>
      <c r="J100">
        <f t="shared" si="23"/>
        <v>1.4971205485517476E-5</v>
      </c>
      <c r="K100">
        <f t="shared" si="24"/>
        <v>1</v>
      </c>
      <c r="L100">
        <f t="shared" si="25"/>
        <v>29942.411569883174</v>
      </c>
      <c r="M100">
        <f t="shared" si="26"/>
        <v>-39.999985655237538</v>
      </c>
      <c r="N100">
        <f t="shared" si="27"/>
        <v>-66794.864471554873</v>
      </c>
      <c r="O100">
        <f t="shared" si="28"/>
        <v>1999999282.7618775</v>
      </c>
      <c r="P100">
        <f t="shared" si="29"/>
        <v>-1264490.8977501001</v>
      </c>
      <c r="R100">
        <f t="shared" si="30"/>
        <v>1999999682.4962885</v>
      </c>
      <c r="S100">
        <f t="shared" si="31"/>
        <v>-6.3224559136693136E-4</v>
      </c>
      <c r="T100">
        <f t="shared" si="18"/>
        <v>-1</v>
      </c>
    </row>
    <row r="101" spans="1:20" x14ac:dyDescent="0.15">
      <c r="A101" s="2">
        <f t="shared" si="19"/>
        <v>4.0000000000000002E-9</v>
      </c>
      <c r="B101" s="2">
        <f t="shared" si="20"/>
        <v>1.0000000000000001E-5</v>
      </c>
      <c r="C101" s="2">
        <f t="shared" si="21"/>
        <v>0</v>
      </c>
      <c r="D101" s="2">
        <f t="shared" si="32"/>
        <v>0</v>
      </c>
      <c r="E101" s="2">
        <f t="shared" si="33"/>
        <v>20000.000400000001</v>
      </c>
      <c r="F101" s="2">
        <f t="shared" si="34"/>
        <v>1</v>
      </c>
      <c r="H101">
        <f t="shared" si="35"/>
        <v>1.6168901924358876</v>
      </c>
      <c r="I101">
        <f t="shared" si="22"/>
        <v>-1.0457335577581447E-8</v>
      </c>
      <c r="J101">
        <f t="shared" si="23"/>
        <v>1.6168901924358876E-5</v>
      </c>
      <c r="K101">
        <f t="shared" si="24"/>
        <v>1</v>
      </c>
      <c r="L101">
        <f t="shared" si="25"/>
        <v>32337.804495473829</v>
      </c>
      <c r="M101">
        <f t="shared" si="26"/>
        <v>-39.999983268270071</v>
      </c>
      <c r="N101">
        <f t="shared" si="27"/>
        <v>-61847.09304224464</v>
      </c>
      <c r="O101">
        <f t="shared" si="28"/>
        <v>1999999163.4135036</v>
      </c>
      <c r="P101">
        <f t="shared" si="29"/>
        <v>-1355358.7317937866</v>
      </c>
      <c r="R101">
        <f t="shared" si="30"/>
        <v>1999999622.662966</v>
      </c>
      <c r="S101">
        <f t="shared" si="31"/>
        <v>-6.7767954562435021E-4</v>
      </c>
      <c r="T101">
        <f t="shared" si="18"/>
        <v>-1</v>
      </c>
    </row>
    <row r="102" spans="1:20" x14ac:dyDescent="0.15">
      <c r="A102" s="2">
        <f t="shared" si="19"/>
        <v>4.0000000000000002E-9</v>
      </c>
      <c r="B102" s="2">
        <f t="shared" si="20"/>
        <v>1.0000000000000001E-5</v>
      </c>
      <c r="C102" s="2">
        <f t="shared" si="21"/>
        <v>0</v>
      </c>
      <c r="D102" s="2">
        <f t="shared" si="32"/>
        <v>0</v>
      </c>
      <c r="E102" s="2">
        <f t="shared" si="33"/>
        <v>20000.000400000001</v>
      </c>
      <c r="F102" s="2">
        <f t="shared" si="34"/>
        <v>1</v>
      </c>
      <c r="H102">
        <f t="shared" si="35"/>
        <v>1.7462414078307587</v>
      </c>
      <c r="I102">
        <f t="shared" si="22"/>
        <v>-1.2197436217690999E-8</v>
      </c>
      <c r="J102">
        <f t="shared" si="23"/>
        <v>1.7462414078307588E-5</v>
      </c>
      <c r="K102">
        <f t="shared" si="24"/>
        <v>1</v>
      </c>
      <c r="L102">
        <f t="shared" si="25"/>
        <v>34924.828855111737</v>
      </c>
      <c r="M102">
        <f t="shared" si="26"/>
        <v>-39.999980484111568</v>
      </c>
      <c r="N102">
        <f t="shared" si="27"/>
        <v>-57265.822905037123</v>
      </c>
      <c r="O102">
        <f t="shared" si="28"/>
        <v>1999999024.2055786</v>
      </c>
      <c r="P102">
        <f t="shared" si="29"/>
        <v>-1454258.295520443</v>
      </c>
      <c r="R102">
        <f t="shared" si="30"/>
        <v>1999999552.9225643</v>
      </c>
      <c r="S102">
        <f t="shared" si="31"/>
        <v>-7.2712937437606593E-4</v>
      </c>
      <c r="T102">
        <f t="shared" si="18"/>
        <v>-1</v>
      </c>
    </row>
    <row r="103" spans="1:20" x14ac:dyDescent="0.15">
      <c r="A103" s="2">
        <f t="shared" si="19"/>
        <v>4.0000000000000002E-9</v>
      </c>
      <c r="B103" s="2">
        <f t="shared" si="20"/>
        <v>1.0000000000000001E-5</v>
      </c>
      <c r="C103" s="2">
        <f t="shared" si="21"/>
        <v>0</v>
      </c>
      <c r="D103" s="2">
        <f t="shared" si="32"/>
        <v>0</v>
      </c>
      <c r="E103" s="2">
        <f t="shared" si="33"/>
        <v>20000.000400000001</v>
      </c>
      <c r="F103" s="2">
        <f t="shared" si="34"/>
        <v>1</v>
      </c>
      <c r="H103">
        <f t="shared" si="35"/>
        <v>1.8859407204572194</v>
      </c>
      <c r="I103">
        <f t="shared" si="22"/>
        <v>-1.4227089604314784E-8</v>
      </c>
      <c r="J103">
        <f t="shared" si="23"/>
        <v>1.8859407204572196E-5</v>
      </c>
      <c r="K103">
        <f t="shared" si="24"/>
        <v>1</v>
      </c>
      <c r="L103">
        <f t="shared" si="25"/>
        <v>37718.815163520674</v>
      </c>
      <c r="M103">
        <f t="shared" si="26"/>
        <v>-39.999977236669579</v>
      </c>
      <c r="N103">
        <f t="shared" si="27"/>
        <v>-53023.905792452693</v>
      </c>
      <c r="O103">
        <f t="shared" si="28"/>
        <v>1999998861.8334789</v>
      </c>
      <c r="P103">
        <f t="shared" si="29"/>
        <v>-1561775.6537274269</v>
      </c>
      <c r="R103">
        <f t="shared" si="30"/>
        <v>1999999471.6195312</v>
      </c>
      <c r="S103">
        <f t="shared" si="31"/>
        <v>-7.8088811252917509E-4</v>
      </c>
      <c r="T103">
        <f t="shared" si="18"/>
        <v>-1</v>
      </c>
    </row>
    <row r="104" spans="1:20" x14ac:dyDescent="0.15">
      <c r="A104" s="2">
        <f t="shared" si="19"/>
        <v>4.0000000000000002E-9</v>
      </c>
      <c r="B104" s="2">
        <f t="shared" si="20"/>
        <v>1.0000000000000001E-5</v>
      </c>
      <c r="C104" s="2">
        <f t="shared" si="21"/>
        <v>0</v>
      </c>
      <c r="D104" s="2">
        <f t="shared" si="32"/>
        <v>0</v>
      </c>
      <c r="E104" s="2">
        <f t="shared" si="33"/>
        <v>20000.000400000001</v>
      </c>
      <c r="F104" s="2">
        <f t="shared" si="34"/>
        <v>1</v>
      </c>
      <c r="H104">
        <f t="shared" si="35"/>
        <v>2.0368159780937969</v>
      </c>
      <c r="I104">
        <f t="shared" si="22"/>
        <v>-1.6594477314472763E-8</v>
      </c>
      <c r="J104">
        <f t="shared" si="23"/>
        <v>2.0368159780937971E-5</v>
      </c>
      <c r="K104">
        <f t="shared" si="24"/>
        <v>1</v>
      </c>
      <c r="L104">
        <f t="shared" si="25"/>
        <v>40736.320376602329</v>
      </c>
      <c r="M104">
        <f t="shared" si="26"/>
        <v>-39.999973448853915</v>
      </c>
      <c r="N104">
        <f t="shared" si="27"/>
        <v>-49096.204417898436</v>
      </c>
      <c r="O104">
        <f t="shared" si="28"/>
        <v>1999998672.4426959</v>
      </c>
      <c r="P104">
        <f t="shared" si="29"/>
        <v>-1678547.9378859983</v>
      </c>
      <c r="R104">
        <f t="shared" si="30"/>
        <v>1999999376.8238344</v>
      </c>
      <c r="S104">
        <f t="shared" si="31"/>
        <v>-8.3927432897904853E-4</v>
      </c>
      <c r="T104">
        <f t="shared" si="18"/>
        <v>-1</v>
      </c>
    </row>
    <row r="105" spans="1:20" x14ac:dyDescent="0.15">
      <c r="A105" s="2">
        <f t="shared" si="19"/>
        <v>4.0000000000000002E-9</v>
      </c>
      <c r="B105" s="2">
        <f t="shared" si="20"/>
        <v>1.0000000000000001E-5</v>
      </c>
      <c r="C105" s="2">
        <f t="shared" si="21"/>
        <v>0</v>
      </c>
      <c r="D105" s="2">
        <f t="shared" si="32"/>
        <v>0</v>
      </c>
      <c r="E105" s="2">
        <f t="shared" si="33"/>
        <v>20000.000400000001</v>
      </c>
      <c r="F105" s="2">
        <f t="shared" si="34"/>
        <v>1</v>
      </c>
      <c r="H105">
        <f t="shared" si="35"/>
        <v>2.1997612563413007</v>
      </c>
      <c r="I105">
        <f t="shared" si="22"/>
        <v>-1.9355798339601032E-8</v>
      </c>
      <c r="J105">
        <f t="shared" si="23"/>
        <v>2.1997612563413008E-5</v>
      </c>
      <c r="K105">
        <f t="shared" si="24"/>
        <v>1</v>
      </c>
      <c r="L105">
        <f t="shared" si="25"/>
        <v>43995.226006730518</v>
      </c>
      <c r="M105">
        <f t="shared" si="26"/>
        <v>-39.999969030746634</v>
      </c>
      <c r="N105">
        <f t="shared" si="27"/>
        <v>-45459.443513969796</v>
      </c>
      <c r="O105">
        <f t="shared" si="28"/>
        <v>1999998451.5373318</v>
      </c>
      <c r="P105">
        <f t="shared" si="29"/>
        <v>-1805267.1212838895</v>
      </c>
      <c r="R105">
        <f t="shared" si="30"/>
        <v>1999999266.2851415</v>
      </c>
      <c r="S105">
        <f t="shared" si="31"/>
        <v>-9.0263401434978983E-4</v>
      </c>
      <c r="T105">
        <f t="shared" si="18"/>
        <v>-1</v>
      </c>
    </row>
    <row r="106" spans="1:20" x14ac:dyDescent="0.15">
      <c r="A106" s="2">
        <f t="shared" si="19"/>
        <v>4.0000000000000002E-9</v>
      </c>
      <c r="B106" s="2">
        <f t="shared" si="20"/>
        <v>1.0000000000000001E-5</v>
      </c>
      <c r="C106" s="2">
        <f t="shared" si="21"/>
        <v>0</v>
      </c>
      <c r="D106" s="2">
        <f t="shared" si="32"/>
        <v>0</v>
      </c>
      <c r="E106" s="2">
        <f t="shared" si="33"/>
        <v>20000.000400000001</v>
      </c>
      <c r="F106" s="2">
        <f t="shared" si="34"/>
        <v>1</v>
      </c>
      <c r="H106">
        <f t="shared" si="35"/>
        <v>2.375742156848605</v>
      </c>
      <c r="I106">
        <f t="shared" si="22"/>
        <v>-2.2576603183310645E-8</v>
      </c>
      <c r="J106">
        <f t="shared" si="23"/>
        <v>2.3757421568486052E-5</v>
      </c>
      <c r="K106">
        <f t="shared" si="24"/>
        <v>1</v>
      </c>
      <c r="L106">
        <f t="shared" si="25"/>
        <v>47514.844087268968</v>
      </c>
      <c r="M106">
        <f t="shared" si="26"/>
        <v>-39.999963877467515</v>
      </c>
      <c r="N106">
        <f t="shared" si="27"/>
        <v>-42092.071904940029</v>
      </c>
      <c r="O106">
        <f t="shared" si="28"/>
        <v>1999998193.8733761</v>
      </c>
      <c r="P106">
        <f t="shared" si="29"/>
        <v>-1942684.1190391998</v>
      </c>
      <c r="R106">
        <f t="shared" si="30"/>
        <v>1999999137.3794022</v>
      </c>
      <c r="S106">
        <f t="shared" si="31"/>
        <v>-9.7134263121428964E-4</v>
      </c>
      <c r="T106">
        <f t="shared" si="18"/>
        <v>-1</v>
      </c>
    </row>
    <row r="107" spans="1:20" x14ac:dyDescent="0.15">
      <c r="A107" s="2">
        <f t="shared" si="19"/>
        <v>4.0000000000000002E-9</v>
      </c>
      <c r="B107" s="2">
        <f t="shared" si="20"/>
        <v>1.0000000000000001E-5</v>
      </c>
      <c r="C107" s="2">
        <f t="shared" si="21"/>
        <v>0</v>
      </c>
      <c r="D107" s="2">
        <f t="shared" si="32"/>
        <v>0</v>
      </c>
      <c r="E107" s="2">
        <f t="shared" si="33"/>
        <v>20000.000400000001</v>
      </c>
      <c r="F107" s="2">
        <f t="shared" si="34"/>
        <v>1</v>
      </c>
      <c r="H107">
        <f t="shared" si="35"/>
        <v>2.5658015293964938</v>
      </c>
      <c r="I107">
        <f t="shared" si="22"/>
        <v>-2.6333349953013548E-8</v>
      </c>
      <c r="J107">
        <f t="shared" si="23"/>
        <v>2.5658015293964941E-5</v>
      </c>
      <c r="K107">
        <f t="shared" si="24"/>
        <v>1</v>
      </c>
      <c r="L107">
        <f t="shared" si="25"/>
        <v>51316.031614250489</v>
      </c>
      <c r="M107">
        <f t="shared" si="26"/>
        <v>-39.999957866684454</v>
      </c>
      <c r="N107">
        <f t="shared" si="27"/>
        <v>-38974.13479608934</v>
      </c>
      <c r="O107">
        <f t="shared" si="28"/>
        <v>1999997893.3342228</v>
      </c>
      <c r="P107">
        <f t="shared" si="29"/>
        <v>-2091613.2372515562</v>
      </c>
      <c r="R107">
        <f t="shared" si="30"/>
        <v>1999998987.0465593</v>
      </c>
      <c r="S107">
        <f t="shared" si="31"/>
        <v>-1.0458073389382541E-3</v>
      </c>
      <c r="T107">
        <f t="shared" si="18"/>
        <v>-1</v>
      </c>
    </row>
    <row r="108" spans="1:20" x14ac:dyDescent="0.15">
      <c r="A108" s="2">
        <f t="shared" si="19"/>
        <v>4.0000000000000002E-9</v>
      </c>
      <c r="B108" s="2">
        <f t="shared" si="20"/>
        <v>1.0000000000000001E-5</v>
      </c>
      <c r="C108" s="2">
        <f t="shared" si="21"/>
        <v>0</v>
      </c>
      <c r="D108" s="2">
        <f t="shared" si="32"/>
        <v>0</v>
      </c>
      <c r="E108" s="2">
        <f t="shared" si="33"/>
        <v>20000.000400000001</v>
      </c>
      <c r="F108" s="2">
        <f t="shared" si="34"/>
        <v>1</v>
      </c>
      <c r="H108">
        <f t="shared" si="35"/>
        <v>2.7710656517482133</v>
      </c>
      <c r="I108">
        <f t="shared" si="22"/>
        <v>-3.0715219385195003E-8</v>
      </c>
      <c r="J108">
        <f t="shared" si="23"/>
        <v>2.7710656517482136E-5</v>
      </c>
      <c r="K108">
        <f t="shared" si="24"/>
        <v>1</v>
      </c>
      <c r="L108">
        <f t="shared" si="25"/>
        <v>55421.314143390526</v>
      </c>
      <c r="M108">
        <f t="shared" si="26"/>
        <v>-39.999950855709358</v>
      </c>
      <c r="N108">
        <f t="shared" si="27"/>
        <v>-36087.155523069385</v>
      </c>
      <c r="O108">
        <f t="shared" si="28"/>
        <v>1999997542.7854679</v>
      </c>
      <c r="P108">
        <f t="shared" si="29"/>
        <v>-2252936.9976175204</v>
      </c>
      <c r="R108">
        <f t="shared" si="30"/>
        <v>1999998811.7179031</v>
      </c>
      <c r="S108">
        <f t="shared" si="31"/>
        <v>-1.1264694063260789E-3</v>
      </c>
      <c r="T108">
        <f t="shared" si="18"/>
        <v>-1</v>
      </c>
    </row>
    <row r="109" spans="1:20" x14ac:dyDescent="0.15">
      <c r="A109" s="2">
        <f t="shared" si="19"/>
        <v>4.0000000000000002E-9</v>
      </c>
      <c r="B109" s="2">
        <f t="shared" si="20"/>
        <v>1.0000000000000001E-5</v>
      </c>
      <c r="C109" s="2">
        <f t="shared" si="21"/>
        <v>0</v>
      </c>
      <c r="D109" s="2">
        <f t="shared" si="32"/>
        <v>0</v>
      </c>
      <c r="E109" s="2">
        <f t="shared" si="33"/>
        <v>20000.000400000001</v>
      </c>
      <c r="F109" s="2">
        <f t="shared" si="34"/>
        <v>1</v>
      </c>
      <c r="H109">
        <f t="shared" si="35"/>
        <v>2.9927509038880706</v>
      </c>
      <c r="I109">
        <f t="shared" si="22"/>
        <v>-3.5826231890891456E-8</v>
      </c>
      <c r="J109">
        <f t="shared" si="23"/>
        <v>2.9927509038880709E-5</v>
      </c>
      <c r="K109">
        <f t="shared" si="24"/>
        <v>1</v>
      </c>
      <c r="L109">
        <f t="shared" si="25"/>
        <v>59855.019274861777</v>
      </c>
      <c r="M109">
        <f t="shared" si="26"/>
        <v>-39.999942678111118</v>
      </c>
      <c r="N109">
        <f t="shared" si="27"/>
        <v>-33414.026060559103</v>
      </c>
      <c r="O109">
        <f t="shared" si="28"/>
        <v>1999997133.905556</v>
      </c>
      <c r="P109">
        <f t="shared" si="29"/>
        <v>-2427611.3660522667</v>
      </c>
      <c r="R109">
        <f t="shared" si="30"/>
        <v>1999998607.2313609</v>
      </c>
      <c r="S109">
        <f t="shared" si="31"/>
        <v>-1.2138068263576754E-3</v>
      </c>
      <c r="T109">
        <f t="shared" si="18"/>
        <v>-1</v>
      </c>
    </row>
    <row r="110" spans="1:20" x14ac:dyDescent="0.15">
      <c r="A110" s="2">
        <f t="shared" si="19"/>
        <v>4.0000000000000002E-9</v>
      </c>
      <c r="B110" s="2">
        <f t="shared" si="20"/>
        <v>1.0000000000000001E-5</v>
      </c>
      <c r="C110" s="2">
        <f t="shared" si="21"/>
        <v>0</v>
      </c>
      <c r="D110" s="2">
        <f t="shared" si="32"/>
        <v>0</v>
      </c>
      <c r="E110" s="2">
        <f t="shared" si="33"/>
        <v>20000.000400000001</v>
      </c>
      <c r="F110" s="2">
        <f t="shared" si="34"/>
        <v>1</v>
      </c>
      <c r="H110">
        <f t="shared" si="35"/>
        <v>3.2321709761991166</v>
      </c>
      <c r="I110">
        <f t="shared" si="22"/>
        <v>-4.17877168775358E-8</v>
      </c>
      <c r="J110">
        <f t="shared" si="23"/>
        <v>3.2321709761991169E-5</v>
      </c>
      <c r="K110">
        <f t="shared" si="24"/>
        <v>1</v>
      </c>
      <c r="L110">
        <f t="shared" si="25"/>
        <v>64643.420816850725</v>
      </c>
      <c r="M110">
        <f t="shared" si="26"/>
        <v>-39.999933139764742</v>
      </c>
      <c r="N110">
        <f t="shared" si="27"/>
        <v>-30938.905641373913</v>
      </c>
      <c r="O110">
        <f t="shared" si="28"/>
        <v>1999996656.9882374</v>
      </c>
      <c r="P110">
        <f t="shared" si="29"/>
        <v>-2616671.4162410791</v>
      </c>
      <c r="R110">
        <f t="shared" si="30"/>
        <v>1999998368.732691</v>
      </c>
      <c r="S110">
        <f t="shared" si="31"/>
        <v>-1.3083371485008467E-3</v>
      </c>
      <c r="T110">
        <f t="shared" si="18"/>
        <v>-1</v>
      </c>
    </row>
    <row r="111" spans="1:20" x14ac:dyDescent="0.15">
      <c r="A111" s="2">
        <f t="shared" si="19"/>
        <v>4.0000000000000002E-9</v>
      </c>
      <c r="B111" s="2">
        <f t="shared" si="20"/>
        <v>1.0000000000000001E-5</v>
      </c>
      <c r="C111" s="2">
        <f t="shared" si="21"/>
        <v>0</v>
      </c>
      <c r="D111" s="2">
        <f t="shared" si="32"/>
        <v>0</v>
      </c>
      <c r="E111" s="2">
        <f t="shared" si="33"/>
        <v>20000.000400000001</v>
      </c>
      <c r="F111" s="2">
        <f t="shared" si="34"/>
        <v>1</v>
      </c>
      <c r="H111">
        <f t="shared" si="35"/>
        <v>3.490744654295046</v>
      </c>
      <c r="I111">
        <f t="shared" si="22"/>
        <v>-4.8741192965957764E-8</v>
      </c>
      <c r="J111">
        <f t="shared" si="23"/>
        <v>3.490744654295046E-5</v>
      </c>
      <c r="K111">
        <f t="shared" si="24"/>
        <v>1</v>
      </c>
      <c r="L111">
        <f t="shared" si="25"/>
        <v>69814.894482198782</v>
      </c>
      <c r="M111">
        <f t="shared" si="26"/>
        <v>-39.999922014243303</v>
      </c>
      <c r="N111">
        <f t="shared" si="27"/>
        <v>-28647.126885252845</v>
      </c>
      <c r="O111">
        <f t="shared" si="28"/>
        <v>1999996100.7121651</v>
      </c>
      <c r="P111">
        <f t="shared" si="29"/>
        <v>-2821237.4616058292</v>
      </c>
      <c r="R111">
        <f t="shared" si="30"/>
        <v>1999998090.5602584</v>
      </c>
      <c r="S111">
        <f t="shared" si="31"/>
        <v>-1.4106205453705109E-3</v>
      </c>
      <c r="T111">
        <f t="shared" si="18"/>
        <v>-1</v>
      </c>
    </row>
    <row r="112" spans="1:20" x14ac:dyDescent="0.15">
      <c r="A112" s="2">
        <f t="shared" si="19"/>
        <v>4.0000000000000002E-9</v>
      </c>
      <c r="B112" s="2">
        <f t="shared" si="20"/>
        <v>1.0000000000000001E-5</v>
      </c>
      <c r="C112" s="2">
        <f t="shared" si="21"/>
        <v>0</v>
      </c>
      <c r="D112" s="2">
        <f t="shared" si="32"/>
        <v>0</v>
      </c>
      <c r="E112" s="2">
        <f t="shared" si="33"/>
        <v>20000.000400000001</v>
      </c>
      <c r="F112" s="2">
        <f t="shared" si="34"/>
        <v>1</v>
      </c>
      <c r="H112">
        <f t="shared" si="35"/>
        <v>3.7700042266386498</v>
      </c>
      <c r="I112">
        <f t="shared" si="22"/>
        <v>-5.6851727475493136E-8</v>
      </c>
      <c r="J112">
        <f t="shared" si="23"/>
        <v>3.7700042266386498E-5</v>
      </c>
      <c r="K112">
        <f t="shared" si="24"/>
        <v>1</v>
      </c>
      <c r="L112">
        <f t="shared" si="25"/>
        <v>75400.086040774695</v>
      </c>
      <c r="M112">
        <f t="shared" si="26"/>
        <v>-39.999909037442897</v>
      </c>
      <c r="N112">
        <f t="shared" si="27"/>
        <v>-26525.108881049564</v>
      </c>
      <c r="O112">
        <f t="shared" si="28"/>
        <v>1999995451.8721452</v>
      </c>
      <c r="P112">
        <f t="shared" si="29"/>
        <v>-3042521.6919274055</v>
      </c>
      <c r="R112">
        <f t="shared" si="30"/>
        <v>1999997766.1106303</v>
      </c>
      <c r="S112">
        <f t="shared" si="31"/>
        <v>-1.5212631318914651E-3</v>
      </c>
      <c r="T112">
        <f t="shared" si="18"/>
        <v>-1</v>
      </c>
    </row>
    <row r="113" spans="1:20" x14ac:dyDescent="0.15">
      <c r="A113" s="2">
        <f t="shared" si="19"/>
        <v>4.0000000000000002E-9</v>
      </c>
      <c r="B113" s="2">
        <f t="shared" si="20"/>
        <v>1.0000000000000001E-5</v>
      </c>
      <c r="C113" s="2">
        <f t="shared" si="21"/>
        <v>0</v>
      </c>
      <c r="D113" s="2">
        <f t="shared" si="32"/>
        <v>0</v>
      </c>
      <c r="E113" s="2">
        <f t="shared" si="33"/>
        <v>20000.000400000001</v>
      </c>
      <c r="F113" s="2">
        <f t="shared" si="34"/>
        <v>1</v>
      </c>
      <c r="H113">
        <f t="shared" si="35"/>
        <v>4.0716045647697419</v>
      </c>
      <c r="I113">
        <f t="shared" si="22"/>
        <v>-6.6311854927415201E-8</v>
      </c>
      <c r="J113">
        <f t="shared" si="23"/>
        <v>4.0716045647697422E-5</v>
      </c>
      <c r="K113">
        <f t="shared" si="24"/>
        <v>1</v>
      </c>
      <c r="L113">
        <f t="shared" si="25"/>
        <v>81432.092924036668</v>
      </c>
      <c r="M113">
        <f t="shared" si="26"/>
        <v>-39.999893901313534</v>
      </c>
      <c r="N113">
        <f t="shared" si="27"/>
        <v>-24560.276707259032</v>
      </c>
      <c r="O113">
        <f t="shared" si="28"/>
        <v>1999994695.0656769</v>
      </c>
      <c r="P113">
        <f t="shared" si="29"/>
        <v>-3281835.3538306304</v>
      </c>
      <c r="R113">
        <f t="shared" si="30"/>
        <v>1999997387.6818287</v>
      </c>
      <c r="S113">
        <f t="shared" si="31"/>
        <v>-1.6409205566135408E-3</v>
      </c>
      <c r="T113">
        <f t="shared" si="18"/>
        <v>-1</v>
      </c>
    </row>
    <row r="114" spans="1:20" x14ac:dyDescent="0.15">
      <c r="A114" s="2">
        <f t="shared" si="19"/>
        <v>4.0000000000000002E-9</v>
      </c>
      <c r="B114" s="2">
        <f t="shared" si="20"/>
        <v>1.0000000000000001E-5</v>
      </c>
      <c r="C114" s="2">
        <f t="shared" si="21"/>
        <v>0</v>
      </c>
      <c r="D114" s="2">
        <f t="shared" si="32"/>
        <v>0</v>
      </c>
      <c r="E114" s="2">
        <f t="shared" si="33"/>
        <v>20000.000400000001</v>
      </c>
      <c r="F114" s="2">
        <f t="shared" si="34"/>
        <v>1</v>
      </c>
      <c r="H114">
        <f t="shared" si="35"/>
        <v>4.3973329299513217</v>
      </c>
      <c r="I114">
        <f t="shared" si="22"/>
        <v>-7.7346147587337106E-8</v>
      </c>
      <c r="J114">
        <f t="shared" si="23"/>
        <v>4.3973329299513222E-5</v>
      </c>
      <c r="K114">
        <f t="shared" si="24"/>
        <v>1</v>
      </c>
      <c r="L114">
        <f t="shared" si="25"/>
        <v>87946.660357959612</v>
      </c>
      <c r="M114">
        <f t="shared" si="26"/>
        <v>-39.999876246546727</v>
      </c>
      <c r="N114">
        <f t="shared" si="27"/>
        <v>-22740.986913964192</v>
      </c>
      <c r="O114">
        <f t="shared" si="28"/>
        <v>1999993812.3273368</v>
      </c>
      <c r="P114">
        <f t="shared" si="29"/>
        <v>-3540596.5175294257</v>
      </c>
      <c r="R114">
        <f t="shared" si="30"/>
        <v>1999996946.2905023</v>
      </c>
      <c r="S114">
        <f t="shared" si="31"/>
        <v>-1.7703018864354688E-3</v>
      </c>
      <c r="T114">
        <f t="shared" si="18"/>
        <v>-1</v>
      </c>
    </row>
    <row r="115" spans="1:20" x14ac:dyDescent="0.15">
      <c r="A115" s="2">
        <f t="shared" si="19"/>
        <v>4.0000000000000002E-9</v>
      </c>
      <c r="B115" s="2">
        <f t="shared" si="20"/>
        <v>1.0000000000000001E-5</v>
      </c>
      <c r="C115" s="2">
        <f t="shared" si="21"/>
        <v>0</v>
      </c>
      <c r="D115" s="2">
        <f t="shared" si="32"/>
        <v>0</v>
      </c>
      <c r="E115" s="2">
        <f t="shared" si="33"/>
        <v>20000.000400000001</v>
      </c>
      <c r="F115" s="2">
        <f t="shared" si="34"/>
        <v>1</v>
      </c>
      <c r="H115">
        <f t="shared" si="35"/>
        <v>4.7491195643474278</v>
      </c>
      <c r="I115">
        <f t="shared" si="22"/>
        <v>-9.0216546545870013E-8</v>
      </c>
      <c r="J115">
        <f t="shared" si="23"/>
        <v>4.7491195643474284E-5</v>
      </c>
      <c r="K115">
        <f t="shared" si="24"/>
        <v>1</v>
      </c>
      <c r="L115">
        <f t="shared" si="25"/>
        <v>94982.393186596382</v>
      </c>
      <c r="M115">
        <f t="shared" si="26"/>
        <v>-39.999855654046414</v>
      </c>
      <c r="N115">
        <f t="shared" si="27"/>
        <v>-21056.458524614322</v>
      </c>
      <c r="O115">
        <f t="shared" si="28"/>
        <v>1999992782.7023208</v>
      </c>
      <c r="P115">
        <f t="shared" si="29"/>
        <v>-3820338.4756643511</v>
      </c>
      <c r="R115">
        <f t="shared" si="30"/>
        <v>1999996431.4586766</v>
      </c>
      <c r="S115">
        <f t="shared" si="31"/>
        <v>-1.910173807725871E-3</v>
      </c>
      <c r="T115">
        <f t="shared" si="18"/>
        <v>-1</v>
      </c>
    </row>
    <row r="116" spans="1:20" x14ac:dyDescent="0.15">
      <c r="A116" s="2">
        <f t="shared" si="19"/>
        <v>4.0000000000000002E-9</v>
      </c>
      <c r="B116" s="2">
        <f t="shared" si="20"/>
        <v>1.0000000000000001E-5</v>
      </c>
      <c r="C116" s="2">
        <f t="shared" si="21"/>
        <v>0</v>
      </c>
      <c r="D116" s="2">
        <f t="shared" si="32"/>
        <v>0</v>
      </c>
      <c r="E116" s="2">
        <f t="shared" si="33"/>
        <v>20000.000400000001</v>
      </c>
      <c r="F116" s="2">
        <f t="shared" si="34"/>
        <v>1</v>
      </c>
      <c r="H116">
        <f t="shared" si="35"/>
        <v>5.1290491294952227</v>
      </c>
      <c r="I116">
        <f t="shared" si="22"/>
        <v>-1.0522857989110282E-7</v>
      </c>
      <c r="J116">
        <f t="shared" si="23"/>
        <v>5.1290491294952229E-5</v>
      </c>
      <c r="K116">
        <f t="shared" si="24"/>
        <v>1</v>
      </c>
      <c r="L116">
        <f t="shared" si="25"/>
        <v>102580.9846415241</v>
      </c>
      <c r="M116">
        <f t="shared" si="26"/>
        <v>-39.999831634980843</v>
      </c>
      <c r="N116">
        <f t="shared" si="27"/>
        <v>-19496.709148756701</v>
      </c>
      <c r="O116">
        <f t="shared" si="28"/>
        <v>1999991581.749042</v>
      </c>
      <c r="P116">
        <f t="shared" si="29"/>
        <v>-4122718.8237602767</v>
      </c>
      <c r="R116">
        <f t="shared" si="30"/>
        <v>1999995830.9650385</v>
      </c>
      <c r="S116">
        <f t="shared" si="31"/>
        <v>-2.0613651686963818E-3</v>
      </c>
      <c r="T116">
        <f t="shared" si="18"/>
        <v>-1</v>
      </c>
    </row>
    <row r="117" spans="1:20" x14ac:dyDescent="0.15">
      <c r="A117" s="2">
        <f t="shared" si="19"/>
        <v>4.0000000000000002E-9</v>
      </c>
      <c r="B117" s="2">
        <f t="shared" si="20"/>
        <v>1.0000000000000001E-5</v>
      </c>
      <c r="C117" s="2">
        <f t="shared" si="21"/>
        <v>0</v>
      </c>
      <c r="D117" s="2">
        <f t="shared" si="32"/>
        <v>0</v>
      </c>
      <c r="E117" s="2">
        <f t="shared" si="33"/>
        <v>20000.000400000001</v>
      </c>
      <c r="F117" s="2">
        <f t="shared" si="34"/>
        <v>1</v>
      </c>
      <c r="H117">
        <f t="shared" si="35"/>
        <v>5.5393730598548405</v>
      </c>
      <c r="I117">
        <f t="shared" si="22"/>
        <v>-1.2273861558498232E-7</v>
      </c>
      <c r="J117">
        <f t="shared" si="23"/>
        <v>5.5393730598548412E-5</v>
      </c>
      <c r="K117">
        <f t="shared" si="24"/>
        <v>1</v>
      </c>
      <c r="L117">
        <f t="shared" si="25"/>
        <v>110787.46341284605</v>
      </c>
      <c r="M117">
        <f t="shared" si="26"/>
        <v>-39.999803619179197</v>
      </c>
      <c r="N117">
        <f t="shared" si="27"/>
        <v>-18052.495827130388</v>
      </c>
      <c r="O117">
        <f t="shared" si="28"/>
        <v>1999990180.9589603</v>
      </c>
      <c r="P117">
        <f t="shared" si="29"/>
        <v>-4449529.2758079721</v>
      </c>
      <c r="R117">
        <f t="shared" si="30"/>
        <v>1999995130.5548298</v>
      </c>
      <c r="S117">
        <f t="shared" si="31"/>
        <v>-2.2247718898936153E-3</v>
      </c>
      <c r="T117">
        <f t="shared" si="18"/>
        <v>-1</v>
      </c>
    </row>
    <row r="118" spans="1:20" x14ac:dyDescent="0.15">
      <c r="A118" s="2">
        <f t="shared" si="19"/>
        <v>4.0000000000000002E-9</v>
      </c>
      <c r="B118" s="2">
        <f t="shared" si="20"/>
        <v>1.0000000000000001E-5</v>
      </c>
      <c r="C118" s="2">
        <f t="shared" si="21"/>
        <v>0</v>
      </c>
      <c r="D118" s="2">
        <f t="shared" si="32"/>
        <v>0</v>
      </c>
      <c r="E118" s="2">
        <f t="shared" si="33"/>
        <v>20000.000400000001</v>
      </c>
      <c r="F118" s="2">
        <f t="shared" si="34"/>
        <v>1</v>
      </c>
      <c r="H118">
        <f t="shared" si="35"/>
        <v>5.9825229046432282</v>
      </c>
      <c r="I118">
        <f t="shared" si="22"/>
        <v>-1.431623212183234E-7</v>
      </c>
      <c r="J118">
        <f t="shared" si="23"/>
        <v>5.982522904643229E-5</v>
      </c>
      <c r="K118">
        <f t="shared" si="24"/>
        <v>1</v>
      </c>
      <c r="L118">
        <f t="shared" si="25"/>
        <v>119650.46048587373</v>
      </c>
      <c r="M118">
        <f t="shared" si="26"/>
        <v>-39.999770941597738</v>
      </c>
      <c r="N118">
        <f t="shared" si="27"/>
        <v>-16715.260258574453</v>
      </c>
      <c r="O118">
        <f t="shared" si="28"/>
        <v>1999988547.0798872</v>
      </c>
      <c r="P118">
        <f t="shared" si="29"/>
        <v>-4802706.2727502147</v>
      </c>
      <c r="R118">
        <f t="shared" si="30"/>
        <v>1999994313.6014814</v>
      </c>
      <c r="S118">
        <f t="shared" si="31"/>
        <v>-2.4013622718448832E-3</v>
      </c>
      <c r="T118">
        <f t="shared" si="18"/>
        <v>-1</v>
      </c>
    </row>
    <row r="119" spans="1:20" x14ac:dyDescent="0.15">
      <c r="A119" s="2">
        <f t="shared" si="19"/>
        <v>4.0000000000000002E-9</v>
      </c>
      <c r="B119" s="2">
        <f t="shared" si="20"/>
        <v>1.0000000000000001E-5</v>
      </c>
      <c r="C119" s="2">
        <f t="shared" si="21"/>
        <v>0</v>
      </c>
      <c r="D119" s="2">
        <f t="shared" si="32"/>
        <v>0</v>
      </c>
      <c r="E119" s="2">
        <f t="shared" si="33"/>
        <v>20000.000400000001</v>
      </c>
      <c r="F119" s="2">
        <f t="shared" si="34"/>
        <v>1</v>
      </c>
      <c r="H119">
        <f t="shared" si="35"/>
        <v>6.4611247370146865</v>
      </c>
      <c r="I119">
        <f t="shared" si="22"/>
        <v>-1.6698453146905241E-7</v>
      </c>
      <c r="J119">
        <f t="shared" si="23"/>
        <v>6.4611247370146877E-5</v>
      </c>
      <c r="K119">
        <f t="shared" si="24"/>
        <v>1</v>
      </c>
      <c r="L119">
        <f t="shared" si="25"/>
        <v>129222.49732474363</v>
      </c>
      <c r="M119">
        <f t="shared" si="26"/>
        <v>-39.999732826534192</v>
      </c>
      <c r="N119">
        <f t="shared" si="27"/>
        <v>-15477.07808416951</v>
      </c>
      <c r="O119">
        <f t="shared" si="28"/>
        <v>1999986641.32671</v>
      </c>
      <c r="P119">
        <f t="shared" si="29"/>
        <v>-5184342.4462514445</v>
      </c>
      <c r="R119">
        <f t="shared" si="30"/>
        <v>1999993360.7119536</v>
      </c>
      <c r="S119">
        <f t="shared" si="31"/>
        <v>-2.5921827312293485E-3</v>
      </c>
      <c r="T119">
        <f t="shared" si="18"/>
        <v>-1</v>
      </c>
    </row>
    <row r="120" spans="1:20" x14ac:dyDescent="0.15">
      <c r="A120" s="2">
        <f t="shared" si="19"/>
        <v>4.0000000000000002E-9</v>
      </c>
      <c r="B120" s="2">
        <f t="shared" si="20"/>
        <v>1.0000000000000001E-5</v>
      </c>
      <c r="C120" s="2">
        <f t="shared" si="21"/>
        <v>0</v>
      </c>
      <c r="D120" s="2">
        <f t="shared" si="32"/>
        <v>0</v>
      </c>
      <c r="E120" s="2">
        <f t="shared" si="33"/>
        <v>20000.000400000001</v>
      </c>
      <c r="F120" s="2">
        <f t="shared" si="34"/>
        <v>1</v>
      </c>
      <c r="H120">
        <f t="shared" si="35"/>
        <v>6.9780147159758616</v>
      </c>
      <c r="I120">
        <f t="shared" si="22"/>
        <v>-1.9477075750550273E-7</v>
      </c>
      <c r="J120">
        <f t="shared" si="23"/>
        <v>6.9780147159758621E-5</v>
      </c>
      <c r="K120">
        <f t="shared" si="24"/>
        <v>1</v>
      </c>
      <c r="L120">
        <f t="shared" si="25"/>
        <v>139560.29711072313</v>
      </c>
      <c r="M120">
        <f t="shared" si="26"/>
        <v>-39.999688369215846</v>
      </c>
      <c r="N120">
        <f t="shared" si="27"/>
        <v>-14330.611928074006</v>
      </c>
      <c r="O120">
        <f t="shared" si="28"/>
        <v>1999984418.4607928</v>
      </c>
      <c r="P120">
        <f t="shared" si="29"/>
        <v>-5596699.0050721737</v>
      </c>
      <c r="R120">
        <f t="shared" si="30"/>
        <v>1999992249.2664087</v>
      </c>
      <c r="S120">
        <f t="shared" si="31"/>
        <v>-2.7983639994647192E-3</v>
      </c>
      <c r="T120">
        <f t="shared" si="18"/>
        <v>-1</v>
      </c>
    </row>
    <row r="121" spans="1:20" x14ac:dyDescent="0.15">
      <c r="A121" s="2">
        <f t="shared" si="19"/>
        <v>4.0000000000000002E-9</v>
      </c>
      <c r="B121" s="2">
        <f t="shared" si="20"/>
        <v>1.0000000000000001E-5</v>
      </c>
      <c r="C121" s="2">
        <f t="shared" si="21"/>
        <v>0</v>
      </c>
      <c r="D121" s="2">
        <f t="shared" si="32"/>
        <v>0</v>
      </c>
      <c r="E121" s="2">
        <f t="shared" si="33"/>
        <v>20000.000400000001</v>
      </c>
      <c r="F121" s="2">
        <f t="shared" si="34"/>
        <v>1</v>
      </c>
      <c r="H121">
        <f t="shared" si="35"/>
        <v>7.536255893253931</v>
      </c>
      <c r="I121">
        <f t="shared" si="22"/>
        <v>-2.2718061155441842E-7</v>
      </c>
      <c r="J121">
        <f t="shared" si="23"/>
        <v>7.5362558932539318E-5</v>
      </c>
      <c r="K121">
        <f t="shared" si="24"/>
        <v>1</v>
      </c>
      <c r="L121">
        <f t="shared" si="25"/>
        <v>150725.12087958099</v>
      </c>
      <c r="M121">
        <f t="shared" si="26"/>
        <v>-39.999636514324578</v>
      </c>
      <c r="N121">
        <f t="shared" si="27"/>
        <v>-13269.067916778875</v>
      </c>
      <c r="O121">
        <f t="shared" si="28"/>
        <v>1999981825.7162294</v>
      </c>
      <c r="P121">
        <f t="shared" si="29"/>
        <v>-6042219.116677653</v>
      </c>
      <c r="R121">
        <f t="shared" si="30"/>
        <v>1999990952.8813064</v>
      </c>
      <c r="S121">
        <f t="shared" si="31"/>
        <v>-3.0211278203132698E-3</v>
      </c>
      <c r="T121">
        <f t="shared" si="18"/>
        <v>-1</v>
      </c>
    </row>
    <row r="122" spans="1:20" x14ac:dyDescent="0.15">
      <c r="A122" s="2">
        <f t="shared" si="19"/>
        <v>4.0000000000000002E-9</v>
      </c>
      <c r="B122" s="2">
        <f t="shared" si="20"/>
        <v>1.0000000000000001E-5</v>
      </c>
      <c r="C122" s="2">
        <f t="shared" si="21"/>
        <v>0</v>
      </c>
      <c r="D122" s="2">
        <f t="shared" si="32"/>
        <v>0</v>
      </c>
      <c r="E122" s="2">
        <f t="shared" si="33"/>
        <v>20000.000400000001</v>
      </c>
      <c r="F122" s="2">
        <f t="shared" si="34"/>
        <v>1</v>
      </c>
      <c r="H122">
        <f t="shared" si="35"/>
        <v>8.1391563647142462</v>
      </c>
      <c r="I122">
        <f t="shared" si="22"/>
        <v>-2.6498346531707371E-7</v>
      </c>
      <c r="J122">
        <f t="shared" si="23"/>
        <v>8.1391563647142463E-5</v>
      </c>
      <c r="K122">
        <f t="shared" si="24"/>
        <v>1</v>
      </c>
      <c r="L122">
        <f t="shared" si="25"/>
        <v>162783.13054994747</v>
      </c>
      <c r="M122">
        <f t="shared" si="26"/>
        <v>-39.999576030949285</v>
      </c>
      <c r="N122">
        <f t="shared" si="27"/>
        <v>-12286.155419116834</v>
      </c>
      <c r="O122">
        <f t="shared" si="28"/>
        <v>1999978801.5474641</v>
      </c>
      <c r="P122">
        <f t="shared" si="29"/>
        <v>-6523542.3624076843</v>
      </c>
      <c r="R122">
        <f t="shared" si="30"/>
        <v>1999989440.7831719</v>
      </c>
      <c r="S122">
        <f t="shared" si="31"/>
        <v>-3.2617941860347854E-3</v>
      </c>
      <c r="T122">
        <f t="shared" si="18"/>
        <v>-1</v>
      </c>
    </row>
    <row r="123" spans="1:20" x14ac:dyDescent="0.15">
      <c r="A123" s="2">
        <f t="shared" si="19"/>
        <v>4.0000000000000002E-9</v>
      </c>
      <c r="B123" s="2">
        <f t="shared" si="20"/>
        <v>1.0000000000000001E-5</v>
      </c>
      <c r="C123" s="2">
        <f t="shared" si="21"/>
        <v>0</v>
      </c>
      <c r="D123" s="2">
        <f t="shared" si="32"/>
        <v>0</v>
      </c>
      <c r="E123" s="2">
        <f t="shared" si="33"/>
        <v>20000.000400000001</v>
      </c>
      <c r="F123" s="2">
        <f t="shared" si="34"/>
        <v>1</v>
      </c>
      <c r="H123">
        <f t="shared" si="35"/>
        <v>8.7902888738913862</v>
      </c>
      <c r="I123">
        <f t="shared" si="22"/>
        <v>-3.0907671394583484E-7</v>
      </c>
      <c r="J123">
        <f t="shared" si="23"/>
        <v>8.7902888738913869E-5</v>
      </c>
      <c r="K123">
        <f t="shared" si="24"/>
        <v>1</v>
      </c>
      <c r="L123">
        <f t="shared" si="25"/>
        <v>175805.78099394328</v>
      </c>
      <c r="M123">
        <f t="shared" si="26"/>
        <v>-39.999505483371429</v>
      </c>
      <c r="N123">
        <f t="shared" si="27"/>
        <v>-11376.049768448618</v>
      </c>
      <c r="O123">
        <f t="shared" si="28"/>
        <v>1999975274.1685715</v>
      </c>
      <c r="P123">
        <f t="shared" si="29"/>
        <v>-7043520.35064408</v>
      </c>
      <c r="R123">
        <f t="shared" si="30"/>
        <v>1999987677.078182</v>
      </c>
      <c r="S123">
        <f t="shared" si="31"/>
        <v>-3.5217891547633493E-3</v>
      </c>
      <c r="T123">
        <f t="shared" si="18"/>
        <v>-1</v>
      </c>
    </row>
    <row r="124" spans="1:20" x14ac:dyDescent="0.15">
      <c r="A124" s="2">
        <f t="shared" si="19"/>
        <v>4.0000000000000002E-9</v>
      </c>
      <c r="B124" s="2">
        <f t="shared" si="20"/>
        <v>1.0000000000000001E-5</v>
      </c>
      <c r="C124" s="2">
        <f t="shared" si="21"/>
        <v>0</v>
      </c>
      <c r="D124" s="2">
        <f t="shared" si="32"/>
        <v>0</v>
      </c>
      <c r="E124" s="2">
        <f t="shared" si="33"/>
        <v>20000.000400000001</v>
      </c>
      <c r="F124" s="2">
        <f t="shared" si="34"/>
        <v>1</v>
      </c>
      <c r="H124">
        <f t="shared" si="35"/>
        <v>9.4935119838026978</v>
      </c>
      <c r="I124">
        <f t="shared" si="22"/>
        <v>-3.6050707914642175E-7</v>
      </c>
      <c r="J124">
        <f t="shared" si="23"/>
        <v>9.4935119838026992E-5</v>
      </c>
      <c r="K124">
        <f t="shared" si="24"/>
        <v>1</v>
      </c>
      <c r="L124">
        <f t="shared" si="25"/>
        <v>189870.24347345874</v>
      </c>
      <c r="M124">
        <f t="shared" si="26"/>
        <v>-39.999423196991025</v>
      </c>
      <c r="N124">
        <f t="shared" si="27"/>
        <v>-10533.357746120671</v>
      </c>
      <c r="O124">
        <f t="shared" si="28"/>
        <v>1999971159.8495512</v>
      </c>
      <c r="P124">
        <f t="shared" si="29"/>
        <v>-7605233.5789567195</v>
      </c>
      <c r="R124">
        <f t="shared" si="30"/>
        <v>1999985619.9002407</v>
      </c>
      <c r="S124">
        <f t="shared" si="31"/>
        <v>-3.8026532951762121E-3</v>
      </c>
      <c r="T124">
        <f t="shared" si="18"/>
        <v>-1</v>
      </c>
    </row>
    <row r="125" spans="1:20" x14ac:dyDescent="0.15">
      <c r="A125" s="2">
        <f t="shared" si="19"/>
        <v>4.0000000000000002E-9</v>
      </c>
      <c r="B125" s="2">
        <f t="shared" si="20"/>
        <v>1.0000000000000001E-5</v>
      </c>
      <c r="C125" s="2">
        <f t="shared" si="21"/>
        <v>0</v>
      </c>
      <c r="D125" s="2">
        <f t="shared" si="32"/>
        <v>0</v>
      </c>
      <c r="E125" s="2">
        <f t="shared" si="33"/>
        <v>20000.000400000001</v>
      </c>
      <c r="F125" s="2">
        <f t="shared" si="34"/>
        <v>1</v>
      </c>
      <c r="H125">
        <f t="shared" si="35"/>
        <v>10.252992942506914</v>
      </c>
      <c r="I125">
        <f t="shared" si="22"/>
        <v>-4.2049545711638643E-7</v>
      </c>
      <c r="J125">
        <f t="shared" si="23"/>
        <v>1.0252992942506915E-4</v>
      </c>
      <c r="K125">
        <f t="shared" si="24"/>
        <v>1</v>
      </c>
      <c r="L125">
        <f t="shared" si="25"/>
        <v>205059.86295133547</v>
      </c>
      <c r="M125">
        <f t="shared" si="26"/>
        <v>-39.999327218584675</v>
      </c>
      <c r="N125">
        <f t="shared" si="27"/>
        <v>-9753.0856216518114</v>
      </c>
      <c r="O125">
        <f t="shared" si="28"/>
        <v>1999966360.9292338</v>
      </c>
      <c r="P125">
        <f t="shared" si="29"/>
        <v>-8212009.6432102481</v>
      </c>
      <c r="R125">
        <f t="shared" si="30"/>
        <v>1999983220.4173369</v>
      </c>
      <c r="S125">
        <f t="shared" si="31"/>
        <v>-4.1060508081735446E-3</v>
      </c>
      <c r="T125">
        <f t="shared" si="18"/>
        <v>-1</v>
      </c>
    </row>
    <row r="126" spans="1:20" x14ac:dyDescent="0.15">
      <c r="A126" s="2">
        <f t="shared" si="19"/>
        <v>4.0000000000000002E-9</v>
      </c>
      <c r="B126" s="2">
        <f t="shared" si="20"/>
        <v>1.0000000000000001E-5</v>
      </c>
      <c r="C126" s="2">
        <f t="shared" si="21"/>
        <v>0</v>
      </c>
      <c r="D126" s="2">
        <f t="shared" si="32"/>
        <v>0</v>
      </c>
      <c r="E126" s="2">
        <f t="shared" si="33"/>
        <v>20000.000400000001</v>
      </c>
      <c r="F126" s="2">
        <f t="shared" si="34"/>
        <v>1</v>
      </c>
      <c r="H126">
        <f t="shared" si="35"/>
        <v>11.073232377907468</v>
      </c>
      <c r="I126">
        <f t="shared" si="22"/>
        <v>-4.904659011805531E-7</v>
      </c>
      <c r="J126">
        <f t="shared" si="23"/>
        <v>1.1073232377907469E-4</v>
      </c>
      <c r="K126">
        <f t="shared" si="24"/>
        <v>1</v>
      </c>
      <c r="L126">
        <f t="shared" si="25"/>
        <v>221464.65198744231</v>
      </c>
      <c r="M126">
        <f t="shared" si="26"/>
        <v>-39.999215269953439</v>
      </c>
      <c r="N126">
        <f t="shared" si="27"/>
        <v>-9030.6095602574587</v>
      </c>
      <c r="O126">
        <f t="shared" si="28"/>
        <v>1999960763.4976721</v>
      </c>
      <c r="P126">
        <f t="shared" si="29"/>
        <v>-8867442.8990912829</v>
      </c>
      <c r="R126">
        <f t="shared" si="30"/>
        <v>1999980421.6726124</v>
      </c>
      <c r="S126">
        <f t="shared" si="31"/>
        <v>-4.4337793792157331E-3</v>
      </c>
      <c r="T126">
        <f t="shared" si="18"/>
        <v>-1</v>
      </c>
    </row>
    <row r="127" spans="1:20" x14ac:dyDescent="0.15">
      <c r="A127" s="2">
        <f t="shared" si="19"/>
        <v>4.0000000000000002E-9</v>
      </c>
      <c r="B127" s="2">
        <f t="shared" si="20"/>
        <v>1.0000000000000001E-5</v>
      </c>
      <c r="C127" s="2">
        <f t="shared" si="21"/>
        <v>0</v>
      </c>
      <c r="D127" s="2">
        <f t="shared" si="32"/>
        <v>0</v>
      </c>
      <c r="E127" s="2">
        <f t="shared" si="33"/>
        <v>20000.000400000001</v>
      </c>
      <c r="F127" s="2">
        <f t="shared" si="34"/>
        <v>1</v>
      </c>
      <c r="H127">
        <f t="shared" si="35"/>
        <v>11.959090968140066</v>
      </c>
      <c r="I127">
        <f t="shared" si="22"/>
        <v>-5.7207942713699721E-7</v>
      </c>
      <c r="J127">
        <f t="shared" si="23"/>
        <v>1.1959090968140067E-4</v>
      </c>
      <c r="K127">
        <f t="shared" si="24"/>
        <v>1</v>
      </c>
      <c r="L127">
        <f t="shared" si="25"/>
        <v>239181.82414643772</v>
      </c>
      <c r="M127">
        <f t="shared" si="26"/>
        <v>-39.99908469386169</v>
      </c>
      <c r="N127">
        <f t="shared" si="27"/>
        <v>-8361.6482223486546</v>
      </c>
      <c r="O127">
        <f t="shared" si="28"/>
        <v>1999954234.6930847</v>
      </c>
      <c r="P127">
        <f t="shared" si="29"/>
        <v>-9575415.689488044</v>
      </c>
      <c r="R127">
        <f t="shared" si="30"/>
        <v>1999977157.2326591</v>
      </c>
      <c r="S127">
        <f t="shared" si="31"/>
        <v>-4.787780819188881E-3</v>
      </c>
      <c r="T127">
        <f t="shared" si="18"/>
        <v>-1</v>
      </c>
    </row>
    <row r="128" spans="1:20" x14ac:dyDescent="0.15">
      <c r="A128" s="2">
        <f t="shared" si="19"/>
        <v>4.0000000000000002E-9</v>
      </c>
      <c r="B128" s="2">
        <f t="shared" si="20"/>
        <v>1.0000000000000001E-5</v>
      </c>
      <c r="C128" s="2">
        <f t="shared" si="21"/>
        <v>0</v>
      </c>
      <c r="D128" s="2">
        <f t="shared" si="32"/>
        <v>0</v>
      </c>
      <c r="E128" s="2">
        <f t="shared" si="33"/>
        <v>20000.000400000001</v>
      </c>
      <c r="F128" s="2">
        <f t="shared" si="34"/>
        <v>1</v>
      </c>
      <c r="H128">
        <f t="shared" si="35"/>
        <v>12.915818245591272</v>
      </c>
      <c r="I128">
        <f t="shared" si="22"/>
        <v>-6.6727344381259361E-7</v>
      </c>
      <c r="J128">
        <f t="shared" si="23"/>
        <v>1.2915818245591272E-4</v>
      </c>
      <c r="K128">
        <f t="shared" si="24"/>
        <v>1</v>
      </c>
      <c r="L128">
        <f t="shared" si="25"/>
        <v>258316.37007815274</v>
      </c>
      <c r="M128">
        <f t="shared" si="26"/>
        <v>-39.998932390985381</v>
      </c>
      <c r="N128">
        <f t="shared" si="27"/>
        <v>-7742.2373926326245</v>
      </c>
      <c r="O128">
        <f t="shared" si="28"/>
        <v>1999946619.549269</v>
      </c>
      <c r="P128">
        <f t="shared" si="29"/>
        <v>-10340121.259633424</v>
      </c>
      <c r="R128">
        <f t="shared" si="30"/>
        <v>1999973349.6109922</v>
      </c>
      <c r="S128">
        <f t="shared" si="31"/>
        <v>-5.1701525562084854E-3</v>
      </c>
      <c r="T128">
        <f t="shared" si="18"/>
        <v>-1</v>
      </c>
    </row>
    <row r="129" spans="1:20" x14ac:dyDescent="0.15">
      <c r="A129" s="2">
        <f t="shared" si="19"/>
        <v>4.0000000000000002E-9</v>
      </c>
      <c r="B129" s="2">
        <f t="shared" si="20"/>
        <v>1.0000000000000001E-5</v>
      </c>
      <c r="C129" s="2">
        <f t="shared" si="21"/>
        <v>0</v>
      </c>
      <c r="D129" s="2">
        <f t="shared" si="32"/>
        <v>0</v>
      </c>
      <c r="E129" s="2">
        <f t="shared" si="33"/>
        <v>20000.000400000001</v>
      </c>
      <c r="F129" s="2">
        <f t="shared" si="34"/>
        <v>1</v>
      </c>
      <c r="H129">
        <f t="shared" si="35"/>
        <v>13.949083705238575</v>
      </c>
      <c r="I129">
        <f t="shared" si="22"/>
        <v>-7.7830774486300943E-7</v>
      </c>
      <c r="J129">
        <f t="shared" si="23"/>
        <v>1.3949083705238577E-4</v>
      </c>
      <c r="K129">
        <f t="shared" si="24"/>
        <v>1</v>
      </c>
      <c r="L129">
        <f t="shared" si="25"/>
        <v>278981.67968440498</v>
      </c>
      <c r="M129">
        <f t="shared" si="26"/>
        <v>-39.99875474637583</v>
      </c>
      <c r="N129">
        <f t="shared" si="27"/>
        <v>-7168.7064884689007</v>
      </c>
      <c r="O129">
        <f t="shared" si="28"/>
        <v>1999937737.3187919</v>
      </c>
      <c r="P129">
        <f t="shared" si="29"/>
        <v>-11166088.490916966</v>
      </c>
      <c r="R129">
        <f t="shared" si="30"/>
        <v>1999968908.4293275</v>
      </c>
      <c r="S129">
        <f t="shared" si="31"/>
        <v>-5.5831600456460089E-3</v>
      </c>
      <c r="T129">
        <f t="shared" si="18"/>
        <v>-1</v>
      </c>
    </row>
    <row r="130" spans="1:20" x14ac:dyDescent="0.15">
      <c r="A130" s="2">
        <f t="shared" si="19"/>
        <v>4.0000000000000002E-9</v>
      </c>
      <c r="B130" s="2">
        <f t="shared" si="20"/>
        <v>1.0000000000000001E-5</v>
      </c>
      <c r="C130" s="2">
        <f t="shared" si="21"/>
        <v>0</v>
      </c>
      <c r="D130" s="2">
        <f t="shared" si="32"/>
        <v>0</v>
      </c>
      <c r="E130" s="2">
        <f t="shared" si="33"/>
        <v>20000.000400000001</v>
      </c>
      <c r="F130" s="2">
        <f t="shared" si="34"/>
        <v>1</v>
      </c>
      <c r="H130">
        <f t="shared" si="35"/>
        <v>15.065010401657663</v>
      </c>
      <c r="I130">
        <f t="shared" si="22"/>
        <v>-9.0781815360821435E-7</v>
      </c>
      <c r="J130">
        <f t="shared" si="23"/>
        <v>1.5065010401657663E-4</v>
      </c>
      <c r="K130">
        <f t="shared" si="24"/>
        <v>1</v>
      </c>
      <c r="L130">
        <f t="shared" si="25"/>
        <v>301300.21405915741</v>
      </c>
      <c r="M130">
        <f t="shared" si="26"/>
        <v>-39.998547543696873</v>
      </c>
      <c r="N130">
        <f t="shared" si="27"/>
        <v>-6637.656808271382</v>
      </c>
      <c r="O130">
        <f t="shared" si="28"/>
        <v>1999927377.1848435</v>
      </c>
      <c r="P130">
        <f t="shared" si="29"/>
        <v>-12058208.593779525</v>
      </c>
      <c r="R130">
        <f t="shared" si="30"/>
        <v>1999963728.2730751</v>
      </c>
      <c r="S130">
        <f t="shared" si="31"/>
        <v>-6.0292501708927278E-3</v>
      </c>
      <c r="T130">
        <f t="shared" si="18"/>
        <v>-1</v>
      </c>
    </row>
    <row r="131" spans="1:20" x14ac:dyDescent="0.15">
      <c r="A131" s="2">
        <f t="shared" si="19"/>
        <v>4.0000000000000002E-9</v>
      </c>
      <c r="B131" s="2">
        <f t="shared" si="20"/>
        <v>1.0000000000000001E-5</v>
      </c>
      <c r="C131" s="2">
        <f t="shared" si="21"/>
        <v>0</v>
      </c>
      <c r="D131" s="2">
        <f t="shared" si="32"/>
        <v>0</v>
      </c>
      <c r="E131" s="2">
        <f t="shared" si="33"/>
        <v>20000.000400000001</v>
      </c>
      <c r="F131" s="2">
        <f t="shared" si="34"/>
        <v>1</v>
      </c>
      <c r="H131">
        <f t="shared" si="35"/>
        <v>16.270211233790278</v>
      </c>
      <c r="I131">
        <f t="shared" si="22"/>
        <v>-1.0588790943686214E-6</v>
      </c>
      <c r="J131">
        <f t="shared" si="23"/>
        <v>1.6270211233790279E-4</v>
      </c>
      <c r="K131">
        <f t="shared" si="24"/>
        <v>1</v>
      </c>
      <c r="L131">
        <f t="shared" si="25"/>
        <v>325404.23118389008</v>
      </c>
      <c r="M131">
        <f t="shared" si="26"/>
        <v>-39.998305865204365</v>
      </c>
      <c r="N131">
        <f t="shared" si="27"/>
        <v>-6145.941391058147</v>
      </c>
      <c r="O131">
        <f t="shared" si="28"/>
        <v>1999915293.2602184</v>
      </c>
      <c r="P131">
        <f t="shared" si="29"/>
        <v>-13021763.910115967</v>
      </c>
      <c r="R131">
        <f t="shared" si="30"/>
        <v>1999957686.1902444</v>
      </c>
      <c r="S131">
        <f t="shared" si="31"/>
        <v>-6.5110657129797966E-3</v>
      </c>
      <c r="T131">
        <f t="shared" si="18"/>
        <v>-1</v>
      </c>
    </row>
    <row r="132" spans="1:20" x14ac:dyDescent="0.15">
      <c r="A132" s="2">
        <f t="shared" si="19"/>
        <v>4.0000000000000002E-9</v>
      </c>
      <c r="B132" s="2">
        <f t="shared" si="20"/>
        <v>1.0000000000000001E-5</v>
      </c>
      <c r="C132" s="2">
        <f t="shared" si="21"/>
        <v>0</v>
      </c>
      <c r="D132" s="2">
        <f t="shared" si="32"/>
        <v>0</v>
      </c>
      <c r="E132" s="2">
        <f t="shared" si="33"/>
        <v>20000.000400000001</v>
      </c>
      <c r="F132" s="2">
        <f t="shared" si="34"/>
        <v>1</v>
      </c>
      <c r="H132">
        <f t="shared" si="35"/>
        <v>17.571828132493501</v>
      </c>
      <c r="I132">
        <f t="shared" si="22"/>
        <v>-1.23507657567156E-6</v>
      </c>
      <c r="J132">
        <f t="shared" si="23"/>
        <v>1.7571828132493503E-4</v>
      </c>
      <c r="K132">
        <f t="shared" si="24"/>
        <v>1</v>
      </c>
      <c r="L132">
        <f t="shared" si="25"/>
        <v>351436.56967860128</v>
      </c>
      <c r="M132">
        <f t="shared" si="26"/>
        <v>-39.998023975100594</v>
      </c>
      <c r="N132">
        <f t="shared" si="27"/>
        <v>-5690.6463677983784</v>
      </c>
      <c r="O132">
        <f t="shared" si="28"/>
        <v>1999901198.7550302</v>
      </c>
      <c r="P132">
        <f t="shared" si="29"/>
        <v>-14062458.986099603</v>
      </c>
      <c r="R132">
        <f t="shared" si="30"/>
        <v>1999950638.774503</v>
      </c>
      <c r="S132">
        <f t="shared" si="31"/>
        <v>-7.0314609731718632E-3</v>
      </c>
      <c r="T132">
        <f t="shared" ref="T132:T195" si="36">SIGN(S132)</f>
        <v>-1</v>
      </c>
    </row>
    <row r="133" spans="1:20" x14ac:dyDescent="0.15">
      <c r="A133" s="2">
        <f t="shared" ref="A133:A196" si="37">A132</f>
        <v>4.0000000000000002E-9</v>
      </c>
      <c r="B133" s="2">
        <f t="shared" ref="B133:B196" si="38">B132</f>
        <v>1.0000000000000001E-5</v>
      </c>
      <c r="C133" s="2">
        <f t="shared" ref="C133:C196" si="39">C132</f>
        <v>0</v>
      </c>
      <c r="D133" s="2">
        <f t="shared" si="32"/>
        <v>0</v>
      </c>
      <c r="E133" s="2">
        <f t="shared" si="33"/>
        <v>20000.000400000001</v>
      </c>
      <c r="F133" s="2">
        <f t="shared" si="34"/>
        <v>1</v>
      </c>
      <c r="H133">
        <f t="shared" si="35"/>
        <v>18.977574383092982</v>
      </c>
      <c r="I133">
        <f t="shared" ref="I133:I196" si="40">-A133*H133^2+C133</f>
        <v>-1.4405933178633081E-6</v>
      </c>
      <c r="J133">
        <f t="shared" ref="J133:J196" si="41">B133*H133</f>
        <v>1.8977574383092984E-4</v>
      </c>
      <c r="K133">
        <f t="shared" ref="K133:K196" si="42">-D133*H133^2+F133</f>
        <v>1</v>
      </c>
      <c r="L133">
        <f t="shared" ref="L133:L196" si="43">E133*H133</f>
        <v>379551.49525288941</v>
      </c>
      <c r="M133">
        <f t="shared" ref="M133:M196" si="44">I133/(I133^2+J133^2)</f>
        <v>-39.997695183503545</v>
      </c>
      <c r="N133">
        <f t="shared" ref="N133:N196" si="45">-J133/(I133^2+J133^2)</f>
        <v>-5269.0736940461256</v>
      </c>
      <c r="O133">
        <f t="shared" ref="O133:O196" si="46">K133*M133-N133*L133</f>
        <v>1999884759.1751773</v>
      </c>
      <c r="P133">
        <f t="shared" ref="P133:P196" si="47">M133*L133+N133*K133</f>
        <v>-15186454.087262109</v>
      </c>
      <c r="R133">
        <f t="shared" ref="R133:R196" si="48">SQRT(O133^2+P133^2)</f>
        <v>1999942418.7633257</v>
      </c>
      <c r="S133">
        <f t="shared" ref="S133:S196" si="49">ATAN(P133/O133)</f>
        <v>-7.5935186390611734E-3</v>
      </c>
      <c r="T133">
        <f t="shared" si="36"/>
        <v>-1</v>
      </c>
    </row>
    <row r="134" spans="1:20" x14ac:dyDescent="0.15">
      <c r="A134" s="2">
        <f t="shared" si="37"/>
        <v>4.0000000000000002E-9</v>
      </c>
      <c r="B134" s="2">
        <f t="shared" si="38"/>
        <v>1.0000000000000001E-5</v>
      </c>
      <c r="C134" s="2">
        <f t="shared" si="39"/>
        <v>0</v>
      </c>
      <c r="D134" s="2">
        <f t="shared" ref="D134:D197" si="50">D133</f>
        <v>0</v>
      </c>
      <c r="E134" s="2">
        <f t="shared" ref="E134:E197" si="51">E133</f>
        <v>20000.000400000001</v>
      </c>
      <c r="F134" s="2">
        <f t="shared" ref="F134:F197" si="52">F133</f>
        <v>1</v>
      </c>
      <c r="H134">
        <f t="shared" si="35"/>
        <v>20.49578033374042</v>
      </c>
      <c r="I134">
        <f t="shared" si="40"/>
        <v>-1.6803080459557624E-6</v>
      </c>
      <c r="J134">
        <f t="shared" si="41"/>
        <v>2.0495780333740422E-4</v>
      </c>
      <c r="K134">
        <f t="shared" si="42"/>
        <v>1</v>
      </c>
      <c r="L134">
        <f t="shared" si="43"/>
        <v>409915.61487312056</v>
      </c>
      <c r="M134">
        <f t="shared" si="44"/>
        <v>-39.997311687814175</v>
      </c>
      <c r="N134">
        <f t="shared" si="45"/>
        <v>-4878.7251615360647</v>
      </c>
      <c r="O134">
        <f t="shared" si="46"/>
        <v>1999865584.3907087</v>
      </c>
      <c r="P134">
        <f t="shared" si="47"/>
        <v>-16400401.338943735</v>
      </c>
      <c r="R134">
        <f t="shared" si="48"/>
        <v>1999932831.0707011</v>
      </c>
      <c r="S134">
        <f t="shared" si="49"/>
        <v>-8.2005679915256278E-3</v>
      </c>
      <c r="T134">
        <f t="shared" si="36"/>
        <v>-1</v>
      </c>
    </row>
    <row r="135" spans="1:20" x14ac:dyDescent="0.15">
      <c r="A135" s="2">
        <f t="shared" si="37"/>
        <v>4.0000000000000002E-9</v>
      </c>
      <c r="B135" s="2">
        <f t="shared" si="38"/>
        <v>1.0000000000000001E-5</v>
      </c>
      <c r="C135" s="2">
        <f t="shared" si="39"/>
        <v>0</v>
      </c>
      <c r="D135" s="2">
        <f t="shared" si="50"/>
        <v>0</v>
      </c>
      <c r="E135" s="2">
        <f t="shared" si="51"/>
        <v>20000.000400000001</v>
      </c>
      <c r="F135" s="2">
        <f t="shared" si="52"/>
        <v>1</v>
      </c>
      <c r="H135">
        <f t="shared" ref="H135:H198" si="53">H134*1.08</f>
        <v>22.135442760439656</v>
      </c>
      <c r="I135">
        <f t="shared" si="40"/>
        <v>-1.9599113048028013E-6</v>
      </c>
      <c r="J135">
        <f t="shared" si="41"/>
        <v>2.2135442760439657E-4</v>
      </c>
      <c r="K135">
        <f t="shared" si="42"/>
        <v>1</v>
      </c>
      <c r="L135">
        <f t="shared" si="43"/>
        <v>442708.86406297021</v>
      </c>
      <c r="M135">
        <f t="shared" si="44"/>
        <v>-39.996864387733183</v>
      </c>
      <c r="N135">
        <f t="shared" si="45"/>
        <v>-4517.2875939955638</v>
      </c>
      <c r="O135">
        <f t="shared" si="46"/>
        <v>1999843219.3866596</v>
      </c>
      <c r="P135">
        <f t="shared" si="47"/>
        <v>-17711483.686768018</v>
      </c>
      <c r="R135">
        <f t="shared" si="48"/>
        <v>1999921648.1605439</v>
      </c>
      <c r="S135">
        <f t="shared" si="49"/>
        <v>-8.8562045571896064E-3</v>
      </c>
      <c r="T135">
        <f t="shared" si="36"/>
        <v>-1</v>
      </c>
    </row>
    <row r="136" spans="1:20" x14ac:dyDescent="0.15">
      <c r="A136" s="2">
        <f t="shared" si="37"/>
        <v>4.0000000000000002E-9</v>
      </c>
      <c r="B136" s="2">
        <f t="shared" si="38"/>
        <v>1.0000000000000001E-5</v>
      </c>
      <c r="C136" s="2">
        <f t="shared" si="39"/>
        <v>0</v>
      </c>
      <c r="D136" s="2">
        <f t="shared" si="50"/>
        <v>0</v>
      </c>
      <c r="E136" s="2">
        <f t="shared" si="51"/>
        <v>20000.000400000001</v>
      </c>
      <c r="F136" s="2">
        <f t="shared" si="52"/>
        <v>1</v>
      </c>
      <c r="H136">
        <f t="shared" si="53"/>
        <v>23.906278181274828</v>
      </c>
      <c r="I136">
        <f t="shared" si="40"/>
        <v>-2.286040545921988E-6</v>
      </c>
      <c r="J136">
        <f t="shared" si="41"/>
        <v>2.3906278181274831E-4</v>
      </c>
      <c r="K136">
        <f t="shared" si="42"/>
        <v>1</v>
      </c>
      <c r="L136">
        <f t="shared" si="43"/>
        <v>478125.57318800787</v>
      </c>
      <c r="M136">
        <f t="shared" si="44"/>
        <v>-39.99634266955875</v>
      </c>
      <c r="N136">
        <f t="shared" si="45"/>
        <v>-4182.6191394450152</v>
      </c>
      <c r="O136">
        <f t="shared" si="46"/>
        <v>1999817133.4779375</v>
      </c>
      <c r="P136">
        <f t="shared" si="47"/>
        <v>-19127456.883446198</v>
      </c>
      <c r="R136">
        <f t="shared" si="48"/>
        <v>1999908604.6514082</v>
      </c>
      <c r="S136">
        <f t="shared" si="49"/>
        <v>-9.5643113187478396E-3</v>
      </c>
      <c r="T136">
        <f t="shared" si="36"/>
        <v>-1</v>
      </c>
    </row>
    <row r="137" spans="1:20" x14ac:dyDescent="0.15">
      <c r="A137" s="2">
        <f t="shared" si="37"/>
        <v>4.0000000000000002E-9</v>
      </c>
      <c r="B137" s="2">
        <f t="shared" si="38"/>
        <v>1.0000000000000001E-5</v>
      </c>
      <c r="C137" s="2">
        <f t="shared" si="39"/>
        <v>0</v>
      </c>
      <c r="D137" s="2">
        <f t="shared" si="50"/>
        <v>0</v>
      </c>
      <c r="E137" s="2">
        <f t="shared" si="51"/>
        <v>20000.000400000001</v>
      </c>
      <c r="F137" s="2">
        <f t="shared" si="52"/>
        <v>1</v>
      </c>
      <c r="H137">
        <f t="shared" si="53"/>
        <v>25.818780435776816</v>
      </c>
      <c r="I137">
        <f t="shared" si="40"/>
        <v>-2.6664376927634066E-6</v>
      </c>
      <c r="J137">
        <f t="shared" si="41"/>
        <v>2.5818780435776816E-4</v>
      </c>
      <c r="K137">
        <f t="shared" si="42"/>
        <v>1</v>
      </c>
      <c r="L137">
        <f t="shared" si="43"/>
        <v>516375.61904304853</v>
      </c>
      <c r="M137">
        <f t="shared" si="44"/>
        <v>-39.995734154676015</v>
      </c>
      <c r="N137">
        <f t="shared" si="45"/>
        <v>-3872.7365777562386</v>
      </c>
      <c r="O137">
        <f t="shared" si="46"/>
        <v>1999786707.7338006</v>
      </c>
      <c r="P137">
        <f t="shared" si="47"/>
        <v>-20656694.719779782</v>
      </c>
      <c r="R137">
        <f t="shared" si="48"/>
        <v>1999893391.0250165</v>
      </c>
      <c r="S137">
        <f t="shared" si="49"/>
        <v>-1.0329081603680968E-2</v>
      </c>
      <c r="T137">
        <f t="shared" si="36"/>
        <v>-1</v>
      </c>
    </row>
    <row r="138" spans="1:20" x14ac:dyDescent="0.15">
      <c r="A138" s="2">
        <f t="shared" si="37"/>
        <v>4.0000000000000002E-9</v>
      </c>
      <c r="B138" s="2">
        <f t="shared" si="38"/>
        <v>1.0000000000000001E-5</v>
      </c>
      <c r="C138" s="2">
        <f t="shared" si="39"/>
        <v>0</v>
      </c>
      <c r="D138" s="2">
        <f t="shared" si="50"/>
        <v>0</v>
      </c>
      <c r="E138" s="2">
        <f t="shared" si="51"/>
        <v>20000.000400000001</v>
      </c>
      <c r="F138" s="2">
        <f t="shared" si="52"/>
        <v>1</v>
      </c>
      <c r="H138">
        <f t="shared" si="53"/>
        <v>27.884282870638962</v>
      </c>
      <c r="I138">
        <f t="shared" si="40"/>
        <v>-3.1101329248392382E-6</v>
      </c>
      <c r="J138">
        <f t="shared" si="41"/>
        <v>2.7884282870638965E-4</v>
      </c>
      <c r="K138">
        <f t="shared" si="42"/>
        <v>1</v>
      </c>
      <c r="L138">
        <f t="shared" si="43"/>
        <v>557685.66856649239</v>
      </c>
      <c r="M138">
        <f t="shared" si="44"/>
        <v>-39.99502440631057</v>
      </c>
      <c r="N138">
        <f t="shared" si="45"/>
        <v>-3585.8035682552672</v>
      </c>
      <c r="O138">
        <f t="shared" si="46"/>
        <v>1999751220.3155284</v>
      </c>
      <c r="P138">
        <f t="shared" si="47"/>
        <v>-22308237.728934746</v>
      </c>
      <c r="R138">
        <f t="shared" si="48"/>
        <v>1999875646.2900426</v>
      </c>
      <c r="S138">
        <f t="shared" si="49"/>
        <v>-1.1155043780498504E-2</v>
      </c>
      <c r="T138">
        <f t="shared" si="36"/>
        <v>-1</v>
      </c>
    </row>
    <row r="139" spans="1:20" x14ac:dyDescent="0.15">
      <c r="A139" s="2">
        <f t="shared" si="37"/>
        <v>4.0000000000000002E-9</v>
      </c>
      <c r="B139" s="2">
        <f t="shared" si="38"/>
        <v>1.0000000000000001E-5</v>
      </c>
      <c r="C139" s="2">
        <f t="shared" si="39"/>
        <v>0</v>
      </c>
      <c r="D139" s="2">
        <f t="shared" si="50"/>
        <v>0</v>
      </c>
      <c r="E139" s="2">
        <f t="shared" si="51"/>
        <v>20000.000400000001</v>
      </c>
      <c r="F139" s="2">
        <f t="shared" si="52"/>
        <v>1</v>
      </c>
      <c r="H139">
        <f t="shared" si="53"/>
        <v>30.115025500290081</v>
      </c>
      <c r="I139">
        <f t="shared" si="40"/>
        <v>-3.6276590435324875E-6</v>
      </c>
      <c r="J139">
        <f t="shared" si="41"/>
        <v>3.0115025500290082E-4</v>
      </c>
      <c r="K139">
        <f t="shared" si="42"/>
        <v>1</v>
      </c>
      <c r="L139">
        <f t="shared" si="43"/>
        <v>602300.5220518118</v>
      </c>
      <c r="M139">
        <f t="shared" si="44"/>
        <v>-39.994196587642399</v>
      </c>
      <c r="N139">
        <f t="shared" si="45"/>
        <v>-3320.119767726675</v>
      </c>
      <c r="O139">
        <f t="shared" si="46"/>
        <v>1999709829.3821199</v>
      </c>
      <c r="P139">
        <f t="shared" si="47"/>
        <v>-24091845.603547532</v>
      </c>
      <c r="R139">
        <f t="shared" si="48"/>
        <v>1999854949.4280961</v>
      </c>
      <c r="S139">
        <f t="shared" si="49"/>
        <v>-1.2047087900669946E-2</v>
      </c>
      <c r="T139">
        <f t="shared" si="36"/>
        <v>-1</v>
      </c>
    </row>
    <row r="140" spans="1:20" x14ac:dyDescent="0.15">
      <c r="A140" s="2">
        <f t="shared" si="37"/>
        <v>4.0000000000000002E-9</v>
      </c>
      <c r="B140" s="2">
        <f t="shared" si="38"/>
        <v>1.0000000000000001E-5</v>
      </c>
      <c r="C140" s="2">
        <f t="shared" si="39"/>
        <v>0</v>
      </c>
      <c r="D140" s="2">
        <f t="shared" si="50"/>
        <v>0</v>
      </c>
      <c r="E140" s="2">
        <f t="shared" si="51"/>
        <v>20000.000400000001</v>
      </c>
      <c r="F140" s="2">
        <f t="shared" si="52"/>
        <v>1</v>
      </c>
      <c r="H140">
        <f t="shared" si="53"/>
        <v>32.524227540313291</v>
      </c>
      <c r="I140">
        <f t="shared" si="40"/>
        <v>-4.231301508376294E-6</v>
      </c>
      <c r="J140">
        <f t="shared" si="41"/>
        <v>3.2524227540313292E-4</v>
      </c>
      <c r="K140">
        <f t="shared" si="42"/>
        <v>1</v>
      </c>
      <c r="L140">
        <f t="shared" si="43"/>
        <v>650484.56381595682</v>
      </c>
      <c r="M140">
        <f t="shared" si="44"/>
        <v>-39.993231063243087</v>
      </c>
      <c r="N140">
        <f t="shared" si="45"/>
        <v>-3074.1107543347557</v>
      </c>
      <c r="O140">
        <f t="shared" si="46"/>
        <v>1999661553.1621544</v>
      </c>
      <c r="P140">
        <f t="shared" si="47"/>
        <v>-26018053.574518789</v>
      </c>
      <c r="R140">
        <f t="shared" si="48"/>
        <v>1999830809.4203086</v>
      </c>
      <c r="S140">
        <f t="shared" si="49"/>
        <v>-1.3010494433812046E-2</v>
      </c>
      <c r="T140">
        <f t="shared" si="36"/>
        <v>-1</v>
      </c>
    </row>
    <row r="141" spans="1:20" x14ac:dyDescent="0.15">
      <c r="A141" s="2">
        <f t="shared" si="37"/>
        <v>4.0000000000000002E-9</v>
      </c>
      <c r="B141" s="2">
        <f t="shared" si="38"/>
        <v>1.0000000000000001E-5</v>
      </c>
      <c r="C141" s="2">
        <f t="shared" si="39"/>
        <v>0</v>
      </c>
      <c r="D141" s="2">
        <f t="shared" si="50"/>
        <v>0</v>
      </c>
      <c r="E141" s="2">
        <f t="shared" si="51"/>
        <v>20000.000400000001</v>
      </c>
      <c r="F141" s="2">
        <f t="shared" si="52"/>
        <v>1</v>
      </c>
      <c r="H141">
        <f t="shared" si="53"/>
        <v>35.126165743538358</v>
      </c>
      <c r="I141">
        <f t="shared" si="40"/>
        <v>-4.9353900793701105E-6</v>
      </c>
      <c r="J141">
        <f t="shared" si="41"/>
        <v>3.512616574353836E-4</v>
      </c>
      <c r="K141">
        <f t="shared" si="42"/>
        <v>1</v>
      </c>
      <c r="L141">
        <f t="shared" si="43"/>
        <v>702523.32892123354</v>
      </c>
      <c r="M141">
        <f t="shared" si="44"/>
        <v>-39.992104934482128</v>
      </c>
      <c r="N141">
        <f t="shared" si="45"/>
        <v>-2846.318697753034</v>
      </c>
      <c r="O141">
        <f t="shared" si="46"/>
        <v>1999605246.7241068</v>
      </c>
      <c r="P141">
        <f t="shared" si="47"/>
        <v>-28098233.00783743</v>
      </c>
      <c r="R141">
        <f t="shared" si="48"/>
        <v>1999802653.6197863</v>
      </c>
      <c r="S141">
        <f t="shared" si="49"/>
        <v>-1.4050965253432047E-2</v>
      </c>
      <c r="T141">
        <f t="shared" si="36"/>
        <v>-1</v>
      </c>
    </row>
    <row r="142" spans="1:20" x14ac:dyDescent="0.15">
      <c r="A142" s="2">
        <f t="shared" si="37"/>
        <v>4.0000000000000002E-9</v>
      </c>
      <c r="B142" s="2">
        <f t="shared" si="38"/>
        <v>1.0000000000000001E-5</v>
      </c>
      <c r="C142" s="2">
        <f t="shared" si="39"/>
        <v>0</v>
      </c>
      <c r="D142" s="2">
        <f t="shared" si="50"/>
        <v>0</v>
      </c>
      <c r="E142" s="2">
        <f t="shared" si="51"/>
        <v>20000.000400000001</v>
      </c>
      <c r="F142" s="2">
        <f t="shared" si="52"/>
        <v>1</v>
      </c>
      <c r="H142">
        <f t="shared" si="53"/>
        <v>37.936259003021426</v>
      </c>
      <c r="I142">
        <f t="shared" si="40"/>
        <v>-5.7566389885772975E-6</v>
      </c>
      <c r="J142">
        <f t="shared" si="41"/>
        <v>3.7936259003021431E-4</v>
      </c>
      <c r="K142">
        <f t="shared" si="42"/>
        <v>1</v>
      </c>
      <c r="L142">
        <f t="shared" si="43"/>
        <v>758725.19523493212</v>
      </c>
      <c r="M142">
        <f t="shared" si="44"/>
        <v>-39.990791498019128</v>
      </c>
      <c r="N142">
        <f t="shared" si="45"/>
        <v>-2635.3937202159332</v>
      </c>
      <c r="O142">
        <f t="shared" si="46"/>
        <v>1999539574.9009564</v>
      </c>
      <c r="P142">
        <f t="shared" si="47"/>
        <v>-30344656.480654243</v>
      </c>
      <c r="R142">
        <f t="shared" si="48"/>
        <v>1999769814.1966305</v>
      </c>
      <c r="S142">
        <f t="shared" si="49"/>
        <v>-1.5174657040499084E-2</v>
      </c>
      <c r="T142">
        <f t="shared" si="36"/>
        <v>-1</v>
      </c>
    </row>
    <row r="143" spans="1:20" x14ac:dyDescent="0.15">
      <c r="A143" s="2">
        <f t="shared" si="37"/>
        <v>4.0000000000000002E-9</v>
      </c>
      <c r="B143" s="2">
        <f t="shared" si="38"/>
        <v>1.0000000000000001E-5</v>
      </c>
      <c r="C143" s="2">
        <f t="shared" si="39"/>
        <v>0</v>
      </c>
      <c r="D143" s="2">
        <f t="shared" si="50"/>
        <v>0</v>
      </c>
      <c r="E143" s="2">
        <f t="shared" si="51"/>
        <v>20000.000400000001</v>
      </c>
      <c r="F143" s="2">
        <f t="shared" si="52"/>
        <v>1</v>
      </c>
      <c r="H143">
        <f t="shared" si="53"/>
        <v>40.971159723263142</v>
      </c>
      <c r="I143">
        <f t="shared" si="40"/>
        <v>-6.7145437162765601E-6</v>
      </c>
      <c r="J143">
        <f t="shared" si="41"/>
        <v>4.0971159723263145E-4</v>
      </c>
      <c r="K143">
        <f t="shared" si="42"/>
        <v>1</v>
      </c>
      <c r="L143">
        <f t="shared" si="43"/>
        <v>819423.21085372672</v>
      </c>
      <c r="M143">
        <f t="shared" si="44"/>
        <v>-39.989259614725405</v>
      </c>
      <c r="N143">
        <f t="shared" si="45"/>
        <v>-2440.0858973013023</v>
      </c>
      <c r="O143">
        <f t="shared" si="46"/>
        <v>1999462980.7362702</v>
      </c>
      <c r="P143">
        <f t="shared" si="47"/>
        <v>-32770567.599058855</v>
      </c>
      <c r="R143">
        <f t="shared" si="48"/>
        <v>1999731512.3374774</v>
      </c>
      <c r="S143">
        <f t="shared" si="49"/>
        <v>-1.6388217282209207E-2</v>
      </c>
      <c r="T143">
        <f t="shared" si="36"/>
        <v>-1</v>
      </c>
    </row>
    <row r="144" spans="1:20" x14ac:dyDescent="0.15">
      <c r="A144" s="2">
        <f t="shared" si="37"/>
        <v>4.0000000000000002E-9</v>
      </c>
      <c r="B144" s="2">
        <f t="shared" si="38"/>
        <v>1.0000000000000001E-5</v>
      </c>
      <c r="C144" s="2">
        <f t="shared" si="39"/>
        <v>0</v>
      </c>
      <c r="D144" s="2">
        <f t="shared" si="50"/>
        <v>0</v>
      </c>
      <c r="E144" s="2">
        <f t="shared" si="51"/>
        <v>20000.000400000001</v>
      </c>
      <c r="F144" s="2">
        <f t="shared" si="52"/>
        <v>1</v>
      </c>
      <c r="H144">
        <f t="shared" si="53"/>
        <v>44.248852501124198</v>
      </c>
      <c r="I144">
        <f t="shared" si="40"/>
        <v>-7.831843790664981E-6</v>
      </c>
      <c r="J144">
        <f t="shared" si="41"/>
        <v>4.42488525011242E-4</v>
      </c>
      <c r="K144">
        <f t="shared" si="42"/>
        <v>1</v>
      </c>
      <c r="L144">
        <f t="shared" si="43"/>
        <v>884977.06772202498</v>
      </c>
      <c r="M144">
        <f t="shared" si="44"/>
        <v>-39.987472974323261</v>
      </c>
      <c r="N144">
        <f t="shared" si="45"/>
        <v>-2259.2378510441222</v>
      </c>
      <c r="O144">
        <f t="shared" si="46"/>
        <v>1999373648.7161634</v>
      </c>
      <c r="P144">
        <f t="shared" si="47"/>
        <v>-35390255.816281363</v>
      </c>
      <c r="R144">
        <f t="shared" si="48"/>
        <v>1999686839.8295085</v>
      </c>
      <c r="S144">
        <f t="shared" si="49"/>
        <v>-1.769882305335924E-2</v>
      </c>
      <c r="T144">
        <f t="shared" si="36"/>
        <v>-1</v>
      </c>
    </row>
    <row r="145" spans="1:20" x14ac:dyDescent="0.15">
      <c r="A145" s="2">
        <f t="shared" si="37"/>
        <v>4.0000000000000002E-9</v>
      </c>
      <c r="B145" s="2">
        <f t="shared" si="38"/>
        <v>1.0000000000000001E-5</v>
      </c>
      <c r="C145" s="2">
        <f t="shared" si="39"/>
        <v>0</v>
      </c>
      <c r="D145" s="2">
        <f t="shared" si="50"/>
        <v>0</v>
      </c>
      <c r="E145" s="2">
        <f t="shared" si="51"/>
        <v>20000.000400000001</v>
      </c>
      <c r="F145" s="2">
        <f t="shared" si="52"/>
        <v>1</v>
      </c>
      <c r="H145">
        <f t="shared" si="53"/>
        <v>47.788760701214137</v>
      </c>
      <c r="I145">
        <f t="shared" si="40"/>
        <v>-9.1350625974316359E-6</v>
      </c>
      <c r="J145">
        <f t="shared" si="41"/>
        <v>4.7788760701214143E-4</v>
      </c>
      <c r="K145">
        <f t="shared" si="42"/>
        <v>1</v>
      </c>
      <c r="L145">
        <f t="shared" si="43"/>
        <v>955775.2331397871</v>
      </c>
      <c r="M145">
        <f t="shared" si="44"/>
        <v>-39.985389238652886</v>
      </c>
      <c r="N145">
        <f t="shared" si="45"/>
        <v>-2091.7778914926434</v>
      </c>
      <c r="O145">
        <f t="shared" si="46"/>
        <v>1999269461.9326444</v>
      </c>
      <c r="P145">
        <f t="shared" si="47"/>
        <v>-38219136.499650091</v>
      </c>
      <c r="R145">
        <f t="shared" si="48"/>
        <v>1999634737.5986507</v>
      </c>
      <c r="S145">
        <f t="shared" si="49"/>
        <v>-1.9114222777528507E-2</v>
      </c>
      <c r="T145">
        <f t="shared" si="36"/>
        <v>-1</v>
      </c>
    </row>
    <row r="146" spans="1:20" x14ac:dyDescent="0.15">
      <c r="A146" s="2">
        <f t="shared" si="37"/>
        <v>4.0000000000000002E-9</v>
      </c>
      <c r="B146" s="2">
        <f t="shared" si="38"/>
        <v>1.0000000000000001E-5</v>
      </c>
      <c r="C146" s="2">
        <f t="shared" si="39"/>
        <v>0</v>
      </c>
      <c r="D146" s="2">
        <f t="shared" si="50"/>
        <v>0</v>
      </c>
      <c r="E146" s="2">
        <f t="shared" si="51"/>
        <v>20000.000400000001</v>
      </c>
      <c r="F146" s="2">
        <f t="shared" si="52"/>
        <v>1</v>
      </c>
      <c r="H146">
        <f t="shared" si="53"/>
        <v>51.611861557311272</v>
      </c>
      <c r="I146">
        <f t="shared" si="40"/>
        <v>-1.0655137013644261E-5</v>
      </c>
      <c r="J146">
        <f t="shared" si="41"/>
        <v>5.1611861557311275E-4</v>
      </c>
      <c r="K146">
        <f t="shared" si="42"/>
        <v>1</v>
      </c>
      <c r="L146">
        <f t="shared" si="43"/>
        <v>1032237.2517909701</v>
      </c>
      <c r="M146">
        <f t="shared" si="44"/>
        <v>-39.982959043727128</v>
      </c>
      <c r="N146">
        <f t="shared" si="45"/>
        <v>-1936.7136660692288</v>
      </c>
      <c r="O146">
        <f t="shared" si="46"/>
        <v>1999147952.1863563</v>
      </c>
      <c r="P146">
        <f t="shared" si="47"/>
        <v>-41273836.475433871</v>
      </c>
      <c r="R146">
        <f t="shared" si="48"/>
        <v>1999573970.7018349</v>
      </c>
      <c r="S146">
        <f t="shared" si="49"/>
        <v>-2.0642781174489477E-2</v>
      </c>
      <c r="T146">
        <f t="shared" si="36"/>
        <v>-1</v>
      </c>
    </row>
    <row r="147" spans="1:20" x14ac:dyDescent="0.15">
      <c r="A147" s="2">
        <f t="shared" si="37"/>
        <v>4.0000000000000002E-9</v>
      </c>
      <c r="B147" s="2">
        <f t="shared" si="38"/>
        <v>1.0000000000000001E-5</v>
      </c>
      <c r="C147" s="2">
        <f t="shared" si="39"/>
        <v>0</v>
      </c>
      <c r="D147" s="2">
        <f t="shared" si="50"/>
        <v>0</v>
      </c>
      <c r="E147" s="2">
        <f t="shared" si="51"/>
        <v>20000.000400000001</v>
      </c>
      <c r="F147" s="2">
        <f t="shared" si="52"/>
        <v>1</v>
      </c>
      <c r="H147">
        <f t="shared" si="53"/>
        <v>55.740810481896176</v>
      </c>
      <c r="I147">
        <f t="shared" si="40"/>
        <v>-1.2428151812714667E-5</v>
      </c>
      <c r="J147">
        <f t="shared" si="41"/>
        <v>5.5740810481896179E-4</v>
      </c>
      <c r="K147">
        <f t="shared" si="42"/>
        <v>1</v>
      </c>
      <c r="L147">
        <f t="shared" si="43"/>
        <v>1114816.2319342478</v>
      </c>
      <c r="M147">
        <f t="shared" si="44"/>
        <v>-39.9801248375611</v>
      </c>
      <c r="N147">
        <f t="shared" si="45"/>
        <v>-1793.1262791086467</v>
      </c>
      <c r="O147">
        <f t="shared" si="46"/>
        <v>1999006241.8780549</v>
      </c>
      <c r="P147">
        <f t="shared" si="47"/>
        <v>-44572285.249949805</v>
      </c>
      <c r="R147">
        <f t="shared" si="48"/>
        <v>1999503099.1923535</v>
      </c>
      <c r="S147">
        <f t="shared" si="49"/>
        <v>-2.2293527608538824E-2</v>
      </c>
      <c r="T147">
        <f t="shared" si="36"/>
        <v>-1</v>
      </c>
    </row>
    <row r="148" spans="1:20" x14ac:dyDescent="0.15">
      <c r="A148" s="2">
        <f t="shared" si="37"/>
        <v>4.0000000000000002E-9</v>
      </c>
      <c r="B148" s="2">
        <f t="shared" si="38"/>
        <v>1.0000000000000001E-5</v>
      </c>
      <c r="C148" s="2">
        <f t="shared" si="39"/>
        <v>0</v>
      </c>
      <c r="D148" s="2">
        <f t="shared" si="50"/>
        <v>0</v>
      </c>
      <c r="E148" s="2">
        <f t="shared" si="51"/>
        <v>20000.000400000001</v>
      </c>
      <c r="F148" s="2">
        <f t="shared" si="52"/>
        <v>1</v>
      </c>
      <c r="H148">
        <f t="shared" si="53"/>
        <v>60.200075320447873</v>
      </c>
      <c r="I148">
        <f t="shared" si="40"/>
        <v>-1.449619627435039E-5</v>
      </c>
      <c r="J148">
        <f t="shared" si="41"/>
        <v>6.0200075320447882E-4</v>
      </c>
      <c r="K148">
        <f t="shared" si="42"/>
        <v>1</v>
      </c>
      <c r="L148">
        <f t="shared" si="43"/>
        <v>1204001.5304889877</v>
      </c>
      <c r="M148">
        <f t="shared" si="44"/>
        <v>-39.976819527108425</v>
      </c>
      <c r="N148">
        <f t="shared" si="45"/>
        <v>-1660.1648467344064</v>
      </c>
      <c r="O148">
        <f t="shared" si="46"/>
        <v>1998840976.3554215</v>
      </c>
      <c r="P148">
        <f t="shared" si="47"/>
        <v>-48133812.059567325</v>
      </c>
      <c r="R148">
        <f t="shared" si="48"/>
        <v>1999420444.183984</v>
      </c>
      <c r="S148">
        <f t="shared" si="49"/>
        <v>-2.4076208059251199E-2</v>
      </c>
      <c r="T148">
        <f t="shared" si="36"/>
        <v>-1</v>
      </c>
    </row>
    <row r="149" spans="1:20" x14ac:dyDescent="0.15">
      <c r="A149" s="2">
        <f t="shared" si="37"/>
        <v>4.0000000000000002E-9</v>
      </c>
      <c r="B149" s="2">
        <f t="shared" si="38"/>
        <v>1.0000000000000001E-5</v>
      </c>
      <c r="C149" s="2">
        <f t="shared" si="39"/>
        <v>0</v>
      </c>
      <c r="D149" s="2">
        <f t="shared" si="50"/>
        <v>0</v>
      </c>
      <c r="E149" s="2">
        <f t="shared" si="51"/>
        <v>20000.000400000001</v>
      </c>
      <c r="F149" s="2">
        <f t="shared" si="52"/>
        <v>1</v>
      </c>
      <c r="H149">
        <f t="shared" si="53"/>
        <v>65.016081346083709</v>
      </c>
      <c r="I149">
        <f t="shared" si="40"/>
        <v>-1.6908363334402297E-5</v>
      </c>
      <c r="J149">
        <f t="shared" si="41"/>
        <v>6.501608134608371E-4</v>
      </c>
      <c r="K149">
        <f t="shared" si="42"/>
        <v>1</v>
      </c>
      <c r="L149">
        <f t="shared" si="43"/>
        <v>1300321.6529281067</v>
      </c>
      <c r="M149">
        <f t="shared" si="44"/>
        <v>-39.972964903434381</v>
      </c>
      <c r="N149">
        <f t="shared" si="45"/>
        <v>-1537.0414548154777</v>
      </c>
      <c r="O149">
        <f t="shared" si="46"/>
        <v>1998648245.1717188</v>
      </c>
      <c r="P149">
        <f t="shared" si="47"/>
        <v>-51979248.837125808</v>
      </c>
      <c r="R149">
        <f t="shared" si="48"/>
        <v>1999324048.3317513</v>
      </c>
      <c r="S149">
        <f t="shared" si="49"/>
        <v>-2.6001340940851454E-2</v>
      </c>
      <c r="T149">
        <f t="shared" si="36"/>
        <v>-1</v>
      </c>
    </row>
    <row r="150" spans="1:20" x14ac:dyDescent="0.15">
      <c r="A150" s="2">
        <f t="shared" si="37"/>
        <v>4.0000000000000002E-9</v>
      </c>
      <c r="B150" s="2">
        <f t="shared" si="38"/>
        <v>1.0000000000000001E-5</v>
      </c>
      <c r="C150" s="2">
        <f t="shared" si="39"/>
        <v>0</v>
      </c>
      <c r="D150" s="2">
        <f t="shared" si="50"/>
        <v>0</v>
      </c>
      <c r="E150" s="2">
        <f t="shared" si="51"/>
        <v>20000.000400000001</v>
      </c>
      <c r="F150" s="2">
        <f t="shared" si="52"/>
        <v>1</v>
      </c>
      <c r="H150">
        <f t="shared" si="53"/>
        <v>70.217367853770412</v>
      </c>
      <c r="I150">
        <f t="shared" si="40"/>
        <v>-1.9721914993246843E-5</v>
      </c>
      <c r="J150">
        <f t="shared" si="41"/>
        <v>7.0217367853770416E-4</v>
      </c>
      <c r="K150">
        <f t="shared" si="42"/>
        <v>1</v>
      </c>
      <c r="L150">
        <f t="shared" si="43"/>
        <v>1404347.3851623554</v>
      </c>
      <c r="M150">
        <f t="shared" si="44"/>
        <v>-39.968469809440315</v>
      </c>
      <c r="N150">
        <f t="shared" si="45"/>
        <v>-1423.0264901368757</v>
      </c>
      <c r="O150">
        <f t="shared" si="46"/>
        <v>1998423490.4720159</v>
      </c>
      <c r="P150">
        <f t="shared" si="47"/>
        <v>-56131039.092318185</v>
      </c>
      <c r="R150">
        <f t="shared" si="48"/>
        <v>1999211629.8231008</v>
      </c>
      <c r="S150">
        <f t="shared" si="49"/>
        <v>-2.8080276998129684E-2</v>
      </c>
      <c r="T150">
        <f t="shared" si="36"/>
        <v>-1</v>
      </c>
    </row>
    <row r="151" spans="1:20" x14ac:dyDescent="0.15">
      <c r="A151" s="2">
        <f t="shared" si="37"/>
        <v>4.0000000000000002E-9</v>
      </c>
      <c r="B151" s="2">
        <f t="shared" si="38"/>
        <v>1.0000000000000001E-5</v>
      </c>
      <c r="C151" s="2">
        <f t="shared" si="39"/>
        <v>0</v>
      </c>
      <c r="D151" s="2">
        <f t="shared" si="50"/>
        <v>0</v>
      </c>
      <c r="E151" s="2">
        <f t="shared" si="51"/>
        <v>20000.000400000001</v>
      </c>
      <c r="F151" s="2">
        <f t="shared" si="52"/>
        <v>1</v>
      </c>
      <c r="H151">
        <f t="shared" si="53"/>
        <v>75.834757282072047</v>
      </c>
      <c r="I151">
        <f t="shared" si="40"/>
        <v>-2.3003641648123119E-5</v>
      </c>
      <c r="J151">
        <f t="shared" si="41"/>
        <v>7.5834757282072058E-4</v>
      </c>
      <c r="K151">
        <f t="shared" si="42"/>
        <v>1</v>
      </c>
      <c r="L151">
        <f t="shared" si="43"/>
        <v>1516695.1759753439</v>
      </c>
      <c r="M151">
        <f t="shared" si="44"/>
        <v>-39.963228008951191</v>
      </c>
      <c r="N151">
        <f t="shared" si="45"/>
        <v>-1317.4443171323639</v>
      </c>
      <c r="O151">
        <f t="shared" si="46"/>
        <v>1998161400.4475596</v>
      </c>
      <c r="P151">
        <f t="shared" si="47"/>
        <v>-60613352.581896149</v>
      </c>
      <c r="R151">
        <f t="shared" si="48"/>
        <v>1999080528.8306346</v>
      </c>
      <c r="S151">
        <f t="shared" si="49"/>
        <v>-3.032526350450496E-2</v>
      </c>
      <c r="T151">
        <f t="shared" si="36"/>
        <v>-1</v>
      </c>
    </row>
    <row r="152" spans="1:20" x14ac:dyDescent="0.15">
      <c r="A152" s="2">
        <f t="shared" si="37"/>
        <v>4.0000000000000002E-9</v>
      </c>
      <c r="B152" s="2">
        <f t="shared" si="38"/>
        <v>1.0000000000000001E-5</v>
      </c>
      <c r="C152" s="2">
        <f t="shared" si="39"/>
        <v>0</v>
      </c>
      <c r="D152" s="2">
        <f t="shared" si="50"/>
        <v>0</v>
      </c>
      <c r="E152" s="2">
        <f t="shared" si="51"/>
        <v>20000.000400000001</v>
      </c>
      <c r="F152" s="2">
        <f t="shared" si="52"/>
        <v>1</v>
      </c>
      <c r="H152">
        <f t="shared" si="53"/>
        <v>81.901537864637817</v>
      </c>
      <c r="I152">
        <f t="shared" si="40"/>
        <v>-2.683144761837081E-5</v>
      </c>
      <c r="J152">
        <f t="shared" si="41"/>
        <v>8.1901537864637823E-4</v>
      </c>
      <c r="K152">
        <f t="shared" si="42"/>
        <v>1</v>
      </c>
      <c r="L152">
        <f t="shared" si="43"/>
        <v>1638030.7900533716</v>
      </c>
      <c r="M152">
        <f t="shared" si="44"/>
        <v>-39.957115709714145</v>
      </c>
      <c r="N152">
        <f t="shared" si="45"/>
        <v>-1219.6692745792204</v>
      </c>
      <c r="O152">
        <f t="shared" si="46"/>
        <v>1997855785.4857073</v>
      </c>
      <c r="P152">
        <f t="shared" si="47"/>
        <v>-65452205.483511619</v>
      </c>
      <c r="R152">
        <f t="shared" si="48"/>
        <v>1998927645.2141454</v>
      </c>
      <c r="S152">
        <f t="shared" si="49"/>
        <v>-3.274951298009534E-2</v>
      </c>
      <c r="T152">
        <f t="shared" si="36"/>
        <v>-1</v>
      </c>
    </row>
    <row r="153" spans="1:20" x14ac:dyDescent="0.15">
      <c r="A153" s="2">
        <f t="shared" si="37"/>
        <v>4.0000000000000002E-9</v>
      </c>
      <c r="B153" s="2">
        <f t="shared" si="38"/>
        <v>1.0000000000000001E-5</v>
      </c>
      <c r="C153" s="2">
        <f t="shared" si="39"/>
        <v>0</v>
      </c>
      <c r="D153" s="2">
        <f t="shared" si="50"/>
        <v>0</v>
      </c>
      <c r="E153" s="2">
        <f t="shared" si="51"/>
        <v>20000.000400000001</v>
      </c>
      <c r="F153" s="2">
        <f t="shared" si="52"/>
        <v>1</v>
      </c>
      <c r="H153">
        <f t="shared" si="53"/>
        <v>88.453660893808845</v>
      </c>
      <c r="I153">
        <f t="shared" si="40"/>
        <v>-3.1296200502067714E-5</v>
      </c>
      <c r="J153">
        <f t="shared" si="41"/>
        <v>8.8453660893808854E-4</v>
      </c>
      <c r="K153">
        <f t="shared" si="42"/>
        <v>1</v>
      </c>
      <c r="L153">
        <f t="shared" si="43"/>
        <v>1769073.2532576413</v>
      </c>
      <c r="M153">
        <f t="shared" si="44"/>
        <v>-39.949988685761397</v>
      </c>
      <c r="N153">
        <f t="shared" si="45"/>
        <v>-1129.1219685560134</v>
      </c>
      <c r="O153">
        <f t="shared" si="46"/>
        <v>1997499434.2880702</v>
      </c>
      <c r="P153">
        <f t="shared" si="47"/>
        <v>-70675585.573894426</v>
      </c>
      <c r="R153">
        <f t="shared" si="48"/>
        <v>1998749366.0730386</v>
      </c>
      <c r="S153">
        <f t="shared" si="49"/>
        <v>-3.5367276632724869E-2</v>
      </c>
      <c r="T153">
        <f t="shared" si="36"/>
        <v>-1</v>
      </c>
    </row>
    <row r="154" spans="1:20" x14ac:dyDescent="0.15">
      <c r="A154" s="2">
        <f t="shared" si="37"/>
        <v>4.0000000000000002E-9</v>
      </c>
      <c r="B154" s="2">
        <f t="shared" si="38"/>
        <v>1.0000000000000001E-5</v>
      </c>
      <c r="C154" s="2">
        <f t="shared" si="39"/>
        <v>0</v>
      </c>
      <c r="D154" s="2">
        <f t="shared" si="50"/>
        <v>0</v>
      </c>
      <c r="E154" s="2">
        <f t="shared" si="51"/>
        <v>20000.000400000001</v>
      </c>
      <c r="F154" s="2">
        <f t="shared" si="52"/>
        <v>1</v>
      </c>
      <c r="H154">
        <f t="shared" si="53"/>
        <v>95.529953765313564</v>
      </c>
      <c r="I154">
        <f t="shared" si="40"/>
        <v>-3.6503888265611787E-5</v>
      </c>
      <c r="J154">
        <f t="shared" si="41"/>
        <v>9.5529953765313572E-4</v>
      </c>
      <c r="K154">
        <f t="shared" si="42"/>
        <v>1</v>
      </c>
      <c r="L154">
        <f t="shared" si="43"/>
        <v>1910599.113518253</v>
      </c>
      <c r="M154">
        <f t="shared" si="44"/>
        <v>-39.941678936598294</v>
      </c>
      <c r="N154">
        <f t="shared" si="45"/>
        <v>-1045.2658397260973</v>
      </c>
      <c r="O154">
        <f t="shared" si="46"/>
        <v>1997083946.8299148</v>
      </c>
      <c r="P154">
        <f t="shared" si="47"/>
        <v>-76313581.634535104</v>
      </c>
      <c r="R154">
        <f t="shared" si="48"/>
        <v>1998541481.5378842</v>
      </c>
      <c r="S154">
        <f t="shared" si="49"/>
        <v>-3.8193922700477487E-2</v>
      </c>
      <c r="T154">
        <f t="shared" si="36"/>
        <v>-1</v>
      </c>
    </row>
    <row r="155" spans="1:20" x14ac:dyDescent="0.15">
      <c r="A155" s="2">
        <f t="shared" si="37"/>
        <v>4.0000000000000002E-9</v>
      </c>
      <c r="B155" s="2">
        <f t="shared" si="38"/>
        <v>1.0000000000000001E-5</v>
      </c>
      <c r="C155" s="2">
        <f t="shared" si="39"/>
        <v>0</v>
      </c>
      <c r="D155" s="2">
        <f t="shared" si="50"/>
        <v>0</v>
      </c>
      <c r="E155" s="2">
        <f t="shared" si="51"/>
        <v>20000.000400000001</v>
      </c>
      <c r="F155" s="2">
        <f t="shared" si="52"/>
        <v>1</v>
      </c>
      <c r="H155">
        <f t="shared" si="53"/>
        <v>103.17235006653866</v>
      </c>
      <c r="I155">
        <f t="shared" si="40"/>
        <v>-4.2578135273009602E-5</v>
      </c>
      <c r="J155">
        <f t="shared" si="41"/>
        <v>1.0317235006653866E-3</v>
      </c>
      <c r="K155">
        <f t="shared" si="42"/>
        <v>1</v>
      </c>
      <c r="L155">
        <f t="shared" si="43"/>
        <v>2063447.0425997132</v>
      </c>
      <c r="M155">
        <f t="shared" si="44"/>
        <v>-39.931990811739887</v>
      </c>
      <c r="N155">
        <f t="shared" si="45"/>
        <v>-967.6039846428489</v>
      </c>
      <c r="O155">
        <f t="shared" si="46"/>
        <v>1996599540.5869939</v>
      </c>
      <c r="P155">
        <f t="shared" si="47"/>
        <v>-82398515.949588224</v>
      </c>
      <c r="R155">
        <f t="shared" si="48"/>
        <v>1998299086.9494209</v>
      </c>
      <c r="S155">
        <f t="shared" si="49"/>
        <v>-4.1246019837909438E-2</v>
      </c>
      <c r="T155">
        <f t="shared" si="36"/>
        <v>-1</v>
      </c>
    </row>
    <row r="156" spans="1:20" x14ac:dyDescent="0.15">
      <c r="A156" s="2">
        <f t="shared" si="37"/>
        <v>4.0000000000000002E-9</v>
      </c>
      <c r="B156" s="2">
        <f t="shared" si="38"/>
        <v>1.0000000000000001E-5</v>
      </c>
      <c r="C156" s="2">
        <f t="shared" si="39"/>
        <v>0</v>
      </c>
      <c r="D156" s="2">
        <f t="shared" si="50"/>
        <v>0</v>
      </c>
      <c r="E156" s="2">
        <f t="shared" si="51"/>
        <v>20000.000400000001</v>
      </c>
      <c r="F156" s="2">
        <f t="shared" si="52"/>
        <v>1</v>
      </c>
      <c r="H156">
        <f t="shared" si="53"/>
        <v>111.42613807186176</v>
      </c>
      <c r="I156">
        <f t="shared" si="40"/>
        <v>-4.9663136982438402E-5</v>
      </c>
      <c r="J156">
        <f t="shared" si="41"/>
        <v>1.1142613807186177E-3</v>
      </c>
      <c r="K156">
        <f t="shared" si="42"/>
        <v>1</v>
      </c>
      <c r="L156">
        <f t="shared" si="43"/>
        <v>2228522.8060076903</v>
      </c>
      <c r="M156">
        <f t="shared" si="44"/>
        <v>-39.920696519213266</v>
      </c>
      <c r="N156">
        <f t="shared" si="45"/>
        <v>-895.67621228753615</v>
      </c>
      <c r="O156">
        <f t="shared" si="46"/>
        <v>1996034825.9606633</v>
      </c>
      <c r="P156">
        <f t="shared" si="47"/>
        <v>-88965078.300990865</v>
      </c>
      <c r="R156">
        <f t="shared" si="48"/>
        <v>1998016469.3027225</v>
      </c>
      <c r="S156">
        <f t="shared" si="49"/>
        <v>-4.4541425635863933E-2</v>
      </c>
      <c r="T156">
        <f t="shared" si="36"/>
        <v>-1</v>
      </c>
    </row>
    <row r="157" spans="1:20" x14ac:dyDescent="0.15">
      <c r="A157" s="2">
        <f t="shared" si="37"/>
        <v>4.0000000000000002E-9</v>
      </c>
      <c r="B157" s="2">
        <f t="shared" si="38"/>
        <v>1.0000000000000001E-5</v>
      </c>
      <c r="C157" s="2">
        <f t="shared" si="39"/>
        <v>0</v>
      </c>
      <c r="D157" s="2">
        <f t="shared" si="50"/>
        <v>0</v>
      </c>
      <c r="E157" s="2">
        <f t="shared" si="51"/>
        <v>20000.000400000001</v>
      </c>
      <c r="F157" s="2">
        <f t="shared" si="52"/>
        <v>1</v>
      </c>
      <c r="H157">
        <f t="shared" si="53"/>
        <v>120.3402291176107</v>
      </c>
      <c r="I157">
        <f t="shared" si="40"/>
        <v>-5.7927082976316162E-5</v>
      </c>
      <c r="J157">
        <f t="shared" si="41"/>
        <v>1.2034022911761072E-3</v>
      </c>
      <c r="K157">
        <f t="shared" si="42"/>
        <v>1</v>
      </c>
      <c r="L157">
        <f t="shared" si="43"/>
        <v>2406804.6304883058</v>
      </c>
      <c r="M157">
        <f t="shared" si="44"/>
        <v>-39.90753092578727</v>
      </c>
      <c r="N157">
        <f t="shared" si="45"/>
        <v>-829.05631845658434</v>
      </c>
      <c r="O157">
        <f t="shared" si="46"/>
        <v>1995376546.2893636</v>
      </c>
      <c r="P157">
        <f t="shared" si="47"/>
        <v>-96050459.27985853</v>
      </c>
      <c r="R157">
        <f t="shared" si="48"/>
        <v>1997686975.5318377</v>
      </c>
      <c r="S157">
        <f t="shared" si="49"/>
        <v>-4.8099380292632672E-2</v>
      </c>
      <c r="T157">
        <f t="shared" si="36"/>
        <v>-1</v>
      </c>
    </row>
    <row r="158" spans="1:20" x14ac:dyDescent="0.15">
      <c r="A158" s="2">
        <f t="shared" si="37"/>
        <v>4.0000000000000002E-9</v>
      </c>
      <c r="B158" s="2">
        <f t="shared" si="38"/>
        <v>1.0000000000000001E-5</v>
      </c>
      <c r="C158" s="2">
        <f t="shared" si="39"/>
        <v>0</v>
      </c>
      <c r="D158" s="2">
        <f t="shared" si="50"/>
        <v>0</v>
      </c>
      <c r="E158" s="2">
        <f t="shared" si="51"/>
        <v>20000.000400000001</v>
      </c>
      <c r="F158" s="2">
        <f t="shared" si="52"/>
        <v>1</v>
      </c>
      <c r="H158">
        <f t="shared" si="53"/>
        <v>129.96744744701957</v>
      </c>
      <c r="I158">
        <f t="shared" si="40"/>
        <v>-6.7566149583575178E-5</v>
      </c>
      <c r="J158">
        <f t="shared" si="41"/>
        <v>1.2996744744701958E-3</v>
      </c>
      <c r="K158">
        <f t="shared" si="42"/>
        <v>1</v>
      </c>
      <c r="L158">
        <f t="shared" si="43"/>
        <v>2599349.0009273705</v>
      </c>
      <c r="M158">
        <f t="shared" si="44"/>
        <v>-39.892185544970111</v>
      </c>
      <c r="N158">
        <f t="shared" si="45"/>
        <v>-767.34956192072468</v>
      </c>
      <c r="O158">
        <f t="shared" si="46"/>
        <v>1994609277.2485056</v>
      </c>
      <c r="P158">
        <f t="shared" si="47"/>
        <v>-103694479.99068926</v>
      </c>
      <c r="R158">
        <f t="shared" si="48"/>
        <v>1997302859.8753734</v>
      </c>
      <c r="S158">
        <f t="shared" si="49"/>
        <v>-5.194060535655718E-2</v>
      </c>
      <c r="T158">
        <f t="shared" si="36"/>
        <v>-1</v>
      </c>
    </row>
    <row r="159" spans="1:20" x14ac:dyDescent="0.15">
      <c r="A159" s="2">
        <f t="shared" si="37"/>
        <v>4.0000000000000002E-9</v>
      </c>
      <c r="B159" s="2">
        <f t="shared" si="38"/>
        <v>1.0000000000000001E-5</v>
      </c>
      <c r="C159" s="2">
        <f t="shared" si="39"/>
        <v>0</v>
      </c>
      <c r="D159" s="2">
        <f t="shared" si="50"/>
        <v>0</v>
      </c>
      <c r="E159" s="2">
        <f t="shared" si="51"/>
        <v>20000.000400000001</v>
      </c>
      <c r="F159" s="2">
        <f t="shared" si="52"/>
        <v>1</v>
      </c>
      <c r="H159">
        <f t="shared" si="53"/>
        <v>140.36484324278115</v>
      </c>
      <c r="I159">
        <f t="shared" si="40"/>
        <v>-7.8809156874282103E-5</v>
      </c>
      <c r="J159">
        <f t="shared" si="41"/>
        <v>1.4036484324278116E-3</v>
      </c>
      <c r="K159">
        <f t="shared" si="42"/>
        <v>1</v>
      </c>
      <c r="L159">
        <f t="shared" si="43"/>
        <v>2807296.9210015605</v>
      </c>
      <c r="M159">
        <f t="shared" si="44"/>
        <v>-39.874301596409438</v>
      </c>
      <c r="N159">
        <f t="shared" si="45"/>
        <v>-710.19032749249595</v>
      </c>
      <c r="O159">
        <f t="shared" si="46"/>
        <v>1993715079.8204722</v>
      </c>
      <c r="P159">
        <f t="shared" si="47"/>
        <v>-111939714.28901532</v>
      </c>
      <c r="R159">
        <f t="shared" si="48"/>
        <v>1996855107.196979</v>
      </c>
      <c r="S159">
        <f t="shared" si="49"/>
        <v>-5.6087407330347103E-2</v>
      </c>
      <c r="T159">
        <f t="shared" si="36"/>
        <v>-1</v>
      </c>
    </row>
    <row r="160" spans="1:20" x14ac:dyDescent="0.15">
      <c r="A160" s="2">
        <f t="shared" si="37"/>
        <v>4.0000000000000002E-9</v>
      </c>
      <c r="B160" s="2">
        <f t="shared" si="38"/>
        <v>1.0000000000000001E-5</v>
      </c>
      <c r="C160" s="2">
        <f t="shared" si="39"/>
        <v>0</v>
      </c>
      <c r="D160" s="2">
        <f t="shared" si="50"/>
        <v>0</v>
      </c>
      <c r="E160" s="2">
        <f t="shared" si="51"/>
        <v>20000.000400000001</v>
      </c>
      <c r="F160" s="2">
        <f t="shared" si="52"/>
        <v>1</v>
      </c>
      <c r="H160">
        <f t="shared" si="53"/>
        <v>151.59403070220364</v>
      </c>
      <c r="I160">
        <f t="shared" si="40"/>
        <v>-9.1923000578162647E-5</v>
      </c>
      <c r="J160">
        <f t="shared" si="41"/>
        <v>1.5159403070220366E-3</v>
      </c>
      <c r="K160">
        <f t="shared" si="42"/>
        <v>1</v>
      </c>
      <c r="L160">
        <f t="shared" si="43"/>
        <v>3031880.6746816854</v>
      </c>
      <c r="M160">
        <f t="shared" si="44"/>
        <v>-39.85346200755351</v>
      </c>
      <c r="N160">
        <f t="shared" si="45"/>
        <v>-657.23996226874817</v>
      </c>
      <c r="O160">
        <f t="shared" si="46"/>
        <v>1992673100.3776758</v>
      </c>
      <c r="P160">
        <f t="shared" si="47"/>
        <v>-120831598.51982452</v>
      </c>
      <c r="R160">
        <f t="shared" si="48"/>
        <v>1996333228.7395396</v>
      </c>
      <c r="S160">
        <f t="shared" si="49"/>
        <v>-6.0563785757148263E-2</v>
      </c>
      <c r="T160">
        <f t="shared" si="36"/>
        <v>-1</v>
      </c>
    </row>
    <row r="161" spans="1:20" x14ac:dyDescent="0.15">
      <c r="A161" s="2">
        <f t="shared" si="37"/>
        <v>4.0000000000000002E-9</v>
      </c>
      <c r="B161" s="2">
        <f t="shared" si="38"/>
        <v>1.0000000000000001E-5</v>
      </c>
      <c r="C161" s="2">
        <f t="shared" si="39"/>
        <v>0</v>
      </c>
      <c r="D161" s="2">
        <f t="shared" si="50"/>
        <v>0</v>
      </c>
      <c r="E161" s="2">
        <f t="shared" si="51"/>
        <v>20000.000400000001</v>
      </c>
      <c r="F161" s="2">
        <f t="shared" si="52"/>
        <v>1</v>
      </c>
      <c r="H161">
        <f t="shared" si="53"/>
        <v>163.72155315837995</v>
      </c>
      <c r="I161">
        <f t="shared" si="40"/>
        <v>-1.0721898787436893E-4</v>
      </c>
      <c r="J161">
        <f t="shared" si="41"/>
        <v>1.6372155315837996E-3</v>
      </c>
      <c r="K161">
        <f t="shared" si="42"/>
        <v>1</v>
      </c>
      <c r="L161">
        <f t="shared" si="43"/>
        <v>3274431.1286562202</v>
      </c>
      <c r="M161">
        <f t="shared" si="44"/>
        <v>-39.829182215798326</v>
      </c>
      <c r="N161">
        <f t="shared" si="45"/>
        <v>-608.18477236880074</v>
      </c>
      <c r="O161">
        <f t="shared" si="46"/>
        <v>1991459110.7899163</v>
      </c>
      <c r="P161">
        <f t="shared" si="47"/>
        <v>-130418522.26110314</v>
      </c>
      <c r="R161">
        <f t="shared" si="48"/>
        <v>1995725026.3743584</v>
      </c>
      <c r="S161">
        <f t="shared" si="49"/>
        <v>-6.5395545187607915E-2</v>
      </c>
      <c r="T161">
        <f t="shared" si="36"/>
        <v>-1</v>
      </c>
    </row>
    <row r="162" spans="1:20" x14ac:dyDescent="0.15">
      <c r="A162" s="2">
        <f t="shared" si="37"/>
        <v>4.0000000000000002E-9</v>
      </c>
      <c r="B162" s="2">
        <f t="shared" si="38"/>
        <v>1.0000000000000001E-5</v>
      </c>
      <c r="C162" s="2">
        <f t="shared" si="39"/>
        <v>0</v>
      </c>
      <c r="D162" s="2">
        <f t="shared" si="50"/>
        <v>0</v>
      </c>
      <c r="E162" s="2">
        <f t="shared" si="51"/>
        <v>20000.000400000001</v>
      </c>
      <c r="F162" s="2">
        <f t="shared" si="52"/>
        <v>1</v>
      </c>
      <c r="H162">
        <f t="shared" si="53"/>
        <v>176.81927741105036</v>
      </c>
      <c r="I162">
        <f t="shared" si="40"/>
        <v>-1.2506022745666394E-4</v>
      </c>
      <c r="J162">
        <f t="shared" si="41"/>
        <v>1.7681927741105038E-3</v>
      </c>
      <c r="K162">
        <f t="shared" si="42"/>
        <v>1</v>
      </c>
      <c r="L162">
        <f t="shared" si="43"/>
        <v>3536385.6189487185</v>
      </c>
      <c r="M162">
        <f t="shared" si="44"/>
        <v>-39.800899617633547</v>
      </c>
      <c r="N162">
        <f t="shared" si="45"/>
        <v>-562.73416847401654</v>
      </c>
      <c r="O162">
        <f t="shared" si="46"/>
        <v>1990044980.8816779</v>
      </c>
      <c r="P162">
        <f t="shared" si="47"/>
        <v>-140751891.76318929</v>
      </c>
      <c r="R162">
        <f t="shared" si="48"/>
        <v>1995016320.977669</v>
      </c>
      <c r="S162">
        <f t="shared" si="49"/>
        <v>-7.0610410143565977E-2</v>
      </c>
      <c r="T162">
        <f t="shared" si="36"/>
        <v>-1</v>
      </c>
    </row>
    <row r="163" spans="1:20" x14ac:dyDescent="0.15">
      <c r="A163" s="2">
        <f t="shared" si="37"/>
        <v>4.0000000000000002E-9</v>
      </c>
      <c r="B163" s="2">
        <f t="shared" si="38"/>
        <v>1.0000000000000001E-5</v>
      </c>
      <c r="C163" s="2">
        <f t="shared" si="39"/>
        <v>0</v>
      </c>
      <c r="D163" s="2">
        <f t="shared" si="50"/>
        <v>0</v>
      </c>
      <c r="E163" s="2">
        <f t="shared" si="51"/>
        <v>20000.000400000001</v>
      </c>
      <c r="F163" s="2">
        <f t="shared" si="52"/>
        <v>1</v>
      </c>
      <c r="H163">
        <f t="shared" si="53"/>
        <v>190.96481960393442</v>
      </c>
      <c r="I163">
        <f t="shared" si="40"/>
        <v>-1.4587024930545287E-4</v>
      </c>
      <c r="J163">
        <f t="shared" si="41"/>
        <v>1.9096481960393444E-3</v>
      </c>
      <c r="K163">
        <f t="shared" si="42"/>
        <v>1</v>
      </c>
      <c r="L163">
        <f t="shared" si="43"/>
        <v>3819296.4684646162</v>
      </c>
      <c r="M163">
        <f t="shared" si="44"/>
        <v>-39.76796150165535</v>
      </c>
      <c r="N163">
        <f t="shared" si="45"/>
        <v>-520.61894939778767</v>
      </c>
      <c r="O163">
        <f t="shared" si="46"/>
        <v>1988398075.0827677</v>
      </c>
      <c r="P163">
        <f t="shared" si="47"/>
        <v>-151886155.54025847</v>
      </c>
      <c r="R163">
        <f t="shared" si="48"/>
        <v>1994190640.1439295</v>
      </c>
      <c r="S163">
        <f t="shared" si="49"/>
        <v>-7.6238141832735515E-2</v>
      </c>
      <c r="T163">
        <f t="shared" si="36"/>
        <v>-1</v>
      </c>
    </row>
    <row r="164" spans="1:20" x14ac:dyDescent="0.15">
      <c r="A164" s="2">
        <f t="shared" si="37"/>
        <v>4.0000000000000002E-9</v>
      </c>
      <c r="B164" s="2">
        <f t="shared" si="38"/>
        <v>1.0000000000000001E-5</v>
      </c>
      <c r="C164" s="2">
        <f t="shared" si="39"/>
        <v>0</v>
      </c>
      <c r="D164" s="2">
        <f t="shared" si="50"/>
        <v>0</v>
      </c>
      <c r="E164" s="2">
        <f t="shared" si="51"/>
        <v>20000.000400000001</v>
      </c>
      <c r="F164" s="2">
        <f t="shared" si="52"/>
        <v>1</v>
      </c>
      <c r="H164">
        <f t="shared" si="53"/>
        <v>206.24200517224918</v>
      </c>
      <c r="I164">
        <f t="shared" si="40"/>
        <v>-1.7014305878988023E-4</v>
      </c>
      <c r="J164">
        <f t="shared" si="41"/>
        <v>2.0624200517224919E-3</v>
      </c>
      <c r="K164">
        <f t="shared" si="42"/>
        <v>1</v>
      </c>
      <c r="L164">
        <f t="shared" si="43"/>
        <v>4124840.185941786</v>
      </c>
      <c r="M164">
        <f t="shared" si="44"/>
        <v>-39.729611296380028</v>
      </c>
      <c r="N164">
        <f t="shared" si="45"/>
        <v>-481.58971378307075</v>
      </c>
      <c r="O164">
        <f t="shared" si="46"/>
        <v>1986480564.8190017</v>
      </c>
      <c r="P164">
        <f t="shared" si="47"/>
        <v>-163878778.83686885</v>
      </c>
      <c r="R164">
        <f t="shared" si="48"/>
        <v>1993228860.0551326</v>
      </c>
      <c r="S164">
        <f t="shared" si="49"/>
        <v>-8.2310654912152115E-2</v>
      </c>
      <c r="T164">
        <f t="shared" si="36"/>
        <v>-1</v>
      </c>
    </row>
    <row r="165" spans="1:20" x14ac:dyDescent="0.15">
      <c r="A165" s="2">
        <f t="shared" si="37"/>
        <v>4.0000000000000002E-9</v>
      </c>
      <c r="B165" s="2">
        <f t="shared" si="38"/>
        <v>1.0000000000000001E-5</v>
      </c>
      <c r="C165" s="2">
        <f t="shared" si="39"/>
        <v>0</v>
      </c>
      <c r="D165" s="2">
        <f t="shared" si="50"/>
        <v>0</v>
      </c>
      <c r="E165" s="2">
        <f t="shared" si="51"/>
        <v>20000.000400000001</v>
      </c>
      <c r="F165" s="2">
        <f t="shared" si="52"/>
        <v>1</v>
      </c>
      <c r="H165">
        <f t="shared" si="53"/>
        <v>222.74136558602913</v>
      </c>
      <c r="I165">
        <f t="shared" si="40"/>
        <v>-1.9845486377251636E-4</v>
      </c>
      <c r="J165">
        <f t="shared" si="41"/>
        <v>2.2274136558602916E-3</v>
      </c>
      <c r="K165">
        <f t="shared" si="42"/>
        <v>1</v>
      </c>
      <c r="L165">
        <f t="shared" si="43"/>
        <v>4454827.4008171288</v>
      </c>
      <c r="M165">
        <f t="shared" si="44"/>
        <v>-39.684972963865597</v>
      </c>
      <c r="N165">
        <f t="shared" si="45"/>
        <v>-445.41539084416399</v>
      </c>
      <c r="O165">
        <f t="shared" si="46"/>
        <v>1984248648.1932797</v>
      </c>
      <c r="P165">
        <f t="shared" si="47"/>
        <v>-176790150.37550625</v>
      </c>
      <c r="R165">
        <f t="shared" si="48"/>
        <v>1992108796.0065465</v>
      </c>
      <c r="S165">
        <f t="shared" si="49"/>
        <v>-8.8862132025455384E-2</v>
      </c>
      <c r="T165">
        <f t="shared" si="36"/>
        <v>-1</v>
      </c>
    </row>
    <row r="166" spans="1:20" x14ac:dyDescent="0.15">
      <c r="A166" s="2">
        <f t="shared" si="37"/>
        <v>4.0000000000000002E-9</v>
      </c>
      <c r="B166" s="2">
        <f t="shared" si="38"/>
        <v>1.0000000000000001E-5</v>
      </c>
      <c r="C166" s="2">
        <f t="shared" si="39"/>
        <v>0</v>
      </c>
      <c r="D166" s="2">
        <f t="shared" si="50"/>
        <v>0</v>
      </c>
      <c r="E166" s="2">
        <f t="shared" si="51"/>
        <v>20000.000400000001</v>
      </c>
      <c r="F166" s="2">
        <f t="shared" si="52"/>
        <v>1</v>
      </c>
      <c r="H166">
        <f t="shared" si="53"/>
        <v>240.56067483291147</v>
      </c>
      <c r="I166">
        <f t="shared" si="40"/>
        <v>-2.3147775310426309E-4</v>
      </c>
      <c r="J166">
        <f t="shared" si="41"/>
        <v>2.4056067483291151E-3</v>
      </c>
      <c r="K166">
        <f t="shared" si="42"/>
        <v>1</v>
      </c>
      <c r="L166">
        <f t="shared" si="43"/>
        <v>4811213.5928825</v>
      </c>
      <c r="M166">
        <f t="shared" si="44"/>
        <v>-39.633033379385338</v>
      </c>
      <c r="N166">
        <f t="shared" si="45"/>
        <v>-411.8818818465823</v>
      </c>
      <c r="O166">
        <f t="shared" si="46"/>
        <v>1981651668.9692674</v>
      </c>
      <c r="P166">
        <f t="shared" si="47"/>
        <v>-190683400.80394641</v>
      </c>
      <c r="R166">
        <f t="shared" si="48"/>
        <v>1990804735.8972304</v>
      </c>
      <c r="S166">
        <f t="shared" si="49"/>
        <v>-9.5929133126089416E-2</v>
      </c>
      <c r="T166">
        <f t="shared" si="36"/>
        <v>-1</v>
      </c>
    </row>
    <row r="167" spans="1:20" x14ac:dyDescent="0.15">
      <c r="A167" s="2">
        <f t="shared" si="37"/>
        <v>4.0000000000000002E-9</v>
      </c>
      <c r="B167" s="2">
        <f t="shared" si="38"/>
        <v>1.0000000000000001E-5</v>
      </c>
      <c r="C167" s="2">
        <f t="shared" si="39"/>
        <v>0</v>
      </c>
      <c r="D167" s="2">
        <f t="shared" si="50"/>
        <v>0</v>
      </c>
      <c r="E167" s="2">
        <f t="shared" si="51"/>
        <v>20000.000400000001</v>
      </c>
      <c r="F167" s="2">
        <f t="shared" si="52"/>
        <v>1</v>
      </c>
      <c r="H167">
        <f t="shared" si="53"/>
        <v>259.80552881954441</v>
      </c>
      <c r="I167">
        <f t="shared" si="40"/>
        <v>-2.699956512208125E-4</v>
      </c>
      <c r="J167">
        <f t="shared" si="41"/>
        <v>2.5980552881954442E-3</v>
      </c>
      <c r="K167">
        <f t="shared" si="42"/>
        <v>1</v>
      </c>
      <c r="L167">
        <f t="shared" si="43"/>
        <v>5196110.6803131001</v>
      </c>
      <c r="M167">
        <f t="shared" si="44"/>
        <v>-39.572622560055294</v>
      </c>
      <c r="N167">
        <f t="shared" si="45"/>
        <v>-380.79080475940935</v>
      </c>
      <c r="O167">
        <f t="shared" si="46"/>
        <v>1978631128.0027649</v>
      </c>
      <c r="P167">
        <f t="shared" si="47"/>
        <v>-205624107.52310723</v>
      </c>
      <c r="R167">
        <f t="shared" si="48"/>
        <v>1989286911.0050888</v>
      </c>
      <c r="S167">
        <f t="shared" si="49"/>
        <v>-0.103550695717897</v>
      </c>
      <c r="T167">
        <f t="shared" si="36"/>
        <v>-1</v>
      </c>
    </row>
    <row r="168" spans="1:20" x14ac:dyDescent="0.15">
      <c r="A168" s="2">
        <f t="shared" si="37"/>
        <v>4.0000000000000002E-9</v>
      </c>
      <c r="B168" s="2">
        <f t="shared" si="38"/>
        <v>1.0000000000000001E-5</v>
      </c>
      <c r="C168" s="2">
        <f t="shared" si="39"/>
        <v>0</v>
      </c>
      <c r="D168" s="2">
        <f t="shared" si="50"/>
        <v>0</v>
      </c>
      <c r="E168" s="2">
        <f t="shared" si="51"/>
        <v>20000.000400000001</v>
      </c>
      <c r="F168" s="2">
        <f t="shared" si="52"/>
        <v>1</v>
      </c>
      <c r="H168">
        <f t="shared" si="53"/>
        <v>280.58997112510798</v>
      </c>
      <c r="I168">
        <f t="shared" si="40"/>
        <v>-3.149229275839557E-4</v>
      </c>
      <c r="J168">
        <f t="shared" si="41"/>
        <v>2.8058997112510799E-3</v>
      </c>
      <c r="K168">
        <f t="shared" si="42"/>
        <v>1</v>
      </c>
      <c r="L168">
        <f t="shared" si="43"/>
        <v>5611799.5347381486</v>
      </c>
      <c r="M168">
        <f t="shared" si="44"/>
        <v>-39.502391647037868</v>
      </c>
      <c r="N168">
        <f t="shared" si="45"/>
        <v>-351.95833522347056</v>
      </c>
      <c r="O168">
        <f t="shared" si="46"/>
        <v>1975119582.3518939</v>
      </c>
      <c r="P168">
        <f t="shared" si="47"/>
        <v>-221679855.02422646</v>
      </c>
      <c r="R168">
        <f t="shared" si="48"/>
        <v>1987520898.6859689</v>
      </c>
      <c r="S168">
        <f t="shared" si="49"/>
        <v>-0.11176842106614071</v>
      </c>
      <c r="T168">
        <f t="shared" si="36"/>
        <v>-1</v>
      </c>
    </row>
    <row r="169" spans="1:20" x14ac:dyDescent="0.15">
      <c r="A169" s="2">
        <f t="shared" si="37"/>
        <v>4.0000000000000002E-9</v>
      </c>
      <c r="B169" s="2">
        <f t="shared" si="38"/>
        <v>1.0000000000000001E-5</v>
      </c>
      <c r="C169" s="2">
        <f t="shared" si="39"/>
        <v>0</v>
      </c>
      <c r="D169" s="2">
        <f t="shared" si="50"/>
        <v>0</v>
      </c>
      <c r="E169" s="2">
        <f t="shared" si="51"/>
        <v>20000.000400000001</v>
      </c>
      <c r="F169" s="2">
        <f t="shared" si="52"/>
        <v>1</v>
      </c>
      <c r="H169">
        <f t="shared" si="53"/>
        <v>303.03716881511662</v>
      </c>
      <c r="I169">
        <f t="shared" si="40"/>
        <v>-3.6732610273392593E-4</v>
      </c>
      <c r="J169">
        <f t="shared" si="41"/>
        <v>3.0303716881511663E-3</v>
      </c>
      <c r="K169">
        <f t="shared" si="42"/>
        <v>1</v>
      </c>
      <c r="L169">
        <f t="shared" si="43"/>
        <v>6060743.4975172002</v>
      </c>
      <c r="M169">
        <f t="shared" si="44"/>
        <v>-39.420788614067853</v>
      </c>
      <c r="N169">
        <f t="shared" si="45"/>
        <v>-325.21413766011102</v>
      </c>
      <c r="O169">
        <f t="shared" si="46"/>
        <v>1971039430.703393</v>
      </c>
      <c r="P169">
        <f t="shared" si="47"/>
        <v>-238919613.47384951</v>
      </c>
      <c r="R169">
        <f t="shared" si="48"/>
        <v>1985466952.4044082</v>
      </c>
      <c r="S169">
        <f t="shared" si="49"/>
        <v>-0.12062654012376708</v>
      </c>
      <c r="T169">
        <f t="shared" si="36"/>
        <v>-1</v>
      </c>
    </row>
    <row r="170" spans="1:20" x14ac:dyDescent="0.15">
      <c r="A170" s="2">
        <f t="shared" si="37"/>
        <v>4.0000000000000002E-9</v>
      </c>
      <c r="B170" s="2">
        <f t="shared" si="38"/>
        <v>1.0000000000000001E-5</v>
      </c>
      <c r="C170" s="2">
        <f t="shared" si="39"/>
        <v>0</v>
      </c>
      <c r="D170" s="2">
        <f t="shared" si="50"/>
        <v>0</v>
      </c>
      <c r="E170" s="2">
        <f t="shared" si="51"/>
        <v>20000.000400000001</v>
      </c>
      <c r="F170" s="2">
        <f t="shared" si="52"/>
        <v>1</v>
      </c>
      <c r="H170">
        <f t="shared" si="53"/>
        <v>327.28014232032598</v>
      </c>
      <c r="I170">
        <f t="shared" si="40"/>
        <v>-4.2844916622885134E-4</v>
      </c>
      <c r="J170">
        <f t="shared" si="41"/>
        <v>3.2728014232032599E-3</v>
      </c>
      <c r="K170">
        <f t="shared" si="42"/>
        <v>1</v>
      </c>
      <c r="L170">
        <f t="shared" si="43"/>
        <v>6545602.9773185765</v>
      </c>
      <c r="M170">
        <f t="shared" si="44"/>
        <v>-39.326031778929142</v>
      </c>
      <c r="N170">
        <f t="shared" si="45"/>
        <v>-300.40038100171932</v>
      </c>
      <c r="O170">
        <f t="shared" si="46"/>
        <v>1966301588.9464571</v>
      </c>
      <c r="P170">
        <f t="shared" si="47"/>
        <v>-257412891.09866455</v>
      </c>
      <c r="R170">
        <f t="shared" si="48"/>
        <v>1983079255.904094</v>
      </c>
      <c r="S170">
        <f t="shared" si="49"/>
        <v>-0.1301719513480048</v>
      </c>
      <c r="T170">
        <f t="shared" si="36"/>
        <v>-1</v>
      </c>
    </row>
    <row r="171" spans="1:20" x14ac:dyDescent="0.15">
      <c r="A171" s="2">
        <f t="shared" si="37"/>
        <v>4.0000000000000002E-9</v>
      </c>
      <c r="B171" s="2">
        <f t="shared" si="38"/>
        <v>1.0000000000000001E-5</v>
      </c>
      <c r="C171" s="2">
        <f t="shared" si="39"/>
        <v>0</v>
      </c>
      <c r="D171" s="2">
        <f t="shared" si="50"/>
        <v>0</v>
      </c>
      <c r="E171" s="2">
        <f t="shared" si="51"/>
        <v>20000.000400000001</v>
      </c>
      <c r="F171" s="2">
        <f t="shared" si="52"/>
        <v>1</v>
      </c>
      <c r="H171">
        <f t="shared" si="53"/>
        <v>353.46255370595208</v>
      </c>
      <c r="I171">
        <f t="shared" si="40"/>
        <v>-4.9974310748933219E-4</v>
      </c>
      <c r="J171">
        <f t="shared" si="41"/>
        <v>3.534625537059521E-3</v>
      </c>
      <c r="K171">
        <f t="shared" si="42"/>
        <v>1</v>
      </c>
      <c r="L171">
        <f t="shared" si="43"/>
        <v>7069251.2155040633</v>
      </c>
      <c r="M171">
        <f t="shared" si="44"/>
        <v>-39.216081345788048</v>
      </c>
      <c r="N171">
        <f t="shared" si="45"/>
        <v>-277.37083415639682</v>
      </c>
      <c r="O171">
        <f t="shared" si="46"/>
        <v>1960804067.2894027</v>
      </c>
      <c r="P171">
        <f t="shared" si="47"/>
        <v>-277228608.09185255</v>
      </c>
      <c r="R171">
        <f t="shared" si="48"/>
        <v>1980305100.595161</v>
      </c>
      <c r="S171">
        <f t="shared" si="49"/>
        <v>-0.14045422072302191</v>
      </c>
      <c r="T171">
        <f t="shared" si="36"/>
        <v>-1</v>
      </c>
    </row>
    <row r="172" spans="1:20" x14ac:dyDescent="0.15">
      <c r="A172" s="2">
        <f t="shared" si="37"/>
        <v>4.0000000000000002E-9</v>
      </c>
      <c r="B172" s="2">
        <f t="shared" si="38"/>
        <v>1.0000000000000001E-5</v>
      </c>
      <c r="C172" s="2">
        <f t="shared" si="39"/>
        <v>0</v>
      </c>
      <c r="D172" s="2">
        <f t="shared" si="50"/>
        <v>0</v>
      </c>
      <c r="E172" s="2">
        <f t="shared" si="51"/>
        <v>20000.000400000001</v>
      </c>
      <c r="F172" s="2">
        <f t="shared" si="52"/>
        <v>1</v>
      </c>
      <c r="H172">
        <f t="shared" si="53"/>
        <v>381.73955800242828</v>
      </c>
      <c r="I172">
        <f t="shared" si="40"/>
        <v>-5.8290036057555728E-4</v>
      </c>
      <c r="J172">
        <f t="shared" si="41"/>
        <v>3.8173955800242833E-3</v>
      </c>
      <c r="K172">
        <f t="shared" si="42"/>
        <v>1</v>
      </c>
      <c r="L172">
        <f t="shared" si="43"/>
        <v>7634791.3127443893</v>
      </c>
      <c r="M172">
        <f t="shared" si="44"/>
        <v>-39.08860941901046</v>
      </c>
      <c r="N172">
        <f t="shared" si="45"/>
        <v>-255.99003692172906</v>
      </c>
      <c r="O172">
        <f t="shared" si="46"/>
        <v>1954430470.9505229</v>
      </c>
      <c r="P172">
        <f t="shared" si="47"/>
        <v>-298433631.6095565</v>
      </c>
      <c r="R172">
        <f t="shared" si="48"/>
        <v>1977083988.6700695</v>
      </c>
      <c r="S172">
        <f t="shared" si="49"/>
        <v>-0.15152553213609576</v>
      </c>
      <c r="T172">
        <f t="shared" si="36"/>
        <v>-1</v>
      </c>
    </row>
    <row r="173" spans="1:20" x14ac:dyDescent="0.15">
      <c r="A173" s="2">
        <f t="shared" si="37"/>
        <v>4.0000000000000002E-9</v>
      </c>
      <c r="B173" s="2">
        <f t="shared" si="38"/>
        <v>1.0000000000000001E-5</v>
      </c>
      <c r="C173" s="2">
        <f t="shared" si="39"/>
        <v>0</v>
      </c>
      <c r="D173" s="2">
        <f t="shared" si="50"/>
        <v>0</v>
      </c>
      <c r="E173" s="2">
        <f t="shared" si="51"/>
        <v>20000.000400000001</v>
      </c>
      <c r="F173" s="2">
        <f t="shared" si="52"/>
        <v>1</v>
      </c>
      <c r="H173">
        <f t="shared" si="53"/>
        <v>412.2787226426226</v>
      </c>
      <c r="I173">
        <f t="shared" si="40"/>
        <v>-6.7989498057533014E-4</v>
      </c>
      <c r="J173">
        <f t="shared" si="41"/>
        <v>4.122787226426226E-3</v>
      </c>
      <c r="K173">
        <f t="shared" si="42"/>
        <v>1</v>
      </c>
      <c r="L173">
        <f t="shared" si="43"/>
        <v>8245574.6177639412</v>
      </c>
      <c r="M173">
        <f t="shared" si="44"/>
        <v>-38.940969219555434</v>
      </c>
      <c r="N173">
        <f t="shared" si="45"/>
        <v>-236.13254262766554</v>
      </c>
      <c r="O173">
        <f t="shared" si="46"/>
        <v>1947048460.9777715</v>
      </c>
      <c r="P173">
        <f t="shared" si="47"/>
        <v>-321090903.52043581</v>
      </c>
      <c r="R173">
        <f t="shared" si="48"/>
        <v>1973346669.4221466</v>
      </c>
      <c r="S173">
        <f t="shared" si="49"/>
        <v>-0.16344057377518081</v>
      </c>
      <c r="T173">
        <f t="shared" si="36"/>
        <v>-1</v>
      </c>
    </row>
    <row r="174" spans="1:20" x14ac:dyDescent="0.15">
      <c r="A174" s="2">
        <f t="shared" si="37"/>
        <v>4.0000000000000002E-9</v>
      </c>
      <c r="B174" s="2">
        <f t="shared" si="38"/>
        <v>1.0000000000000001E-5</v>
      </c>
      <c r="C174" s="2">
        <f t="shared" si="39"/>
        <v>0</v>
      </c>
      <c r="D174" s="2">
        <f t="shared" si="50"/>
        <v>0</v>
      </c>
      <c r="E174" s="2">
        <f t="shared" si="51"/>
        <v>20000.000400000001</v>
      </c>
      <c r="F174" s="2">
        <f t="shared" si="52"/>
        <v>1</v>
      </c>
      <c r="H174">
        <f t="shared" si="53"/>
        <v>445.26102045403246</v>
      </c>
      <c r="I174">
        <f t="shared" si="40"/>
        <v>-7.9302950534306524E-4</v>
      </c>
      <c r="J174">
        <f t="shared" si="41"/>
        <v>4.4526102045403249E-3</v>
      </c>
      <c r="K174">
        <f t="shared" si="42"/>
        <v>1</v>
      </c>
      <c r="L174">
        <f t="shared" si="43"/>
        <v>8905220.5871850569</v>
      </c>
      <c r="M174">
        <f t="shared" si="44"/>
        <v>-38.770164621137212</v>
      </c>
      <c r="N174">
        <f t="shared" si="45"/>
        <v>-217.68222930003674</v>
      </c>
      <c r="O174">
        <f t="shared" si="46"/>
        <v>1938508231.0568607</v>
      </c>
      <c r="P174">
        <f t="shared" si="47"/>
        <v>-345257085.83493412</v>
      </c>
      <c r="R174">
        <f t="shared" si="48"/>
        <v>1969014123.1576858</v>
      </c>
      <c r="S174">
        <f t="shared" si="49"/>
        <v>-0.17625634345083704</v>
      </c>
      <c r="T174">
        <f t="shared" si="36"/>
        <v>-1</v>
      </c>
    </row>
    <row r="175" spans="1:20" x14ac:dyDescent="0.15">
      <c r="A175" s="2">
        <f t="shared" si="37"/>
        <v>4.0000000000000002E-9</v>
      </c>
      <c r="B175" s="2">
        <f t="shared" si="38"/>
        <v>1.0000000000000001E-5</v>
      </c>
      <c r="C175" s="2">
        <f t="shared" si="39"/>
        <v>0</v>
      </c>
      <c r="D175" s="2">
        <f t="shared" si="50"/>
        <v>0</v>
      </c>
      <c r="E175" s="2">
        <f t="shared" si="51"/>
        <v>20000.000400000001</v>
      </c>
      <c r="F175" s="2">
        <f t="shared" si="52"/>
        <v>1</v>
      </c>
      <c r="H175">
        <f t="shared" si="53"/>
        <v>480.88190209035508</v>
      </c>
      <c r="I175">
        <f t="shared" si="40"/>
        <v>-9.2498961503215149E-4</v>
      </c>
      <c r="J175">
        <f t="shared" si="41"/>
        <v>4.8088190209035512E-3</v>
      </c>
      <c r="K175">
        <f t="shared" si="42"/>
        <v>1</v>
      </c>
      <c r="L175">
        <f t="shared" si="43"/>
        <v>9617638.2341598626</v>
      </c>
      <c r="M175">
        <f t="shared" si="44"/>
        <v>-38.572821623047723</v>
      </c>
      <c r="N175">
        <f t="shared" si="45"/>
        <v>-200.53167656848157</v>
      </c>
      <c r="O175">
        <f t="shared" si="46"/>
        <v>1928641081.1523862</v>
      </c>
      <c r="P175">
        <f t="shared" si="47"/>
        <v>-370979644.57292867</v>
      </c>
      <c r="R175">
        <f t="shared" si="48"/>
        <v>1963996516.4419465</v>
      </c>
      <c r="S175">
        <f t="shared" si="49"/>
        <v>-0.19003185276535853</v>
      </c>
      <c r="T175">
        <f t="shared" si="36"/>
        <v>-1</v>
      </c>
    </row>
    <row r="176" spans="1:20" x14ac:dyDescent="0.15">
      <c r="A176" s="2">
        <f t="shared" si="37"/>
        <v>4.0000000000000002E-9</v>
      </c>
      <c r="B176" s="2">
        <f t="shared" si="38"/>
        <v>1.0000000000000001E-5</v>
      </c>
      <c r="C176" s="2">
        <f t="shared" si="39"/>
        <v>0</v>
      </c>
      <c r="D176" s="2">
        <f t="shared" si="50"/>
        <v>0</v>
      </c>
      <c r="E176" s="2">
        <f t="shared" si="51"/>
        <v>20000.000400000001</v>
      </c>
      <c r="F176" s="2">
        <f t="shared" si="52"/>
        <v>1</v>
      </c>
      <c r="H176">
        <f t="shared" si="53"/>
        <v>519.35245425758353</v>
      </c>
      <c r="I176">
        <f t="shared" si="40"/>
        <v>-1.0789078869735016E-3</v>
      </c>
      <c r="J176">
        <f t="shared" si="41"/>
        <v>5.1935245425758355E-3</v>
      </c>
      <c r="K176">
        <f t="shared" si="42"/>
        <v>1</v>
      </c>
      <c r="L176">
        <f t="shared" si="43"/>
        <v>10387049.292892653</v>
      </c>
      <c r="M176">
        <f t="shared" si="44"/>
        <v>-38.345164005104031</v>
      </c>
      <c r="N176">
        <f t="shared" si="45"/>
        <v>-184.58160585723331</v>
      </c>
      <c r="O176">
        <f t="shared" si="46"/>
        <v>1917258200.2552016</v>
      </c>
      <c r="P176">
        <f t="shared" si="47"/>
        <v>-398293293.24667454</v>
      </c>
      <c r="R176">
        <f t="shared" si="48"/>
        <v>1958192164.6996486</v>
      </c>
      <c r="S176">
        <f t="shared" si="49"/>
        <v>-0.20482770699206976</v>
      </c>
      <c r="T176">
        <f t="shared" si="36"/>
        <v>-1</v>
      </c>
    </row>
    <row r="177" spans="1:20" x14ac:dyDescent="0.15">
      <c r="A177" s="2">
        <f t="shared" si="37"/>
        <v>4.0000000000000002E-9</v>
      </c>
      <c r="B177" s="2">
        <f t="shared" si="38"/>
        <v>1.0000000000000001E-5</v>
      </c>
      <c r="C177" s="2">
        <f t="shared" si="39"/>
        <v>0</v>
      </c>
      <c r="D177" s="2">
        <f t="shared" si="50"/>
        <v>0</v>
      </c>
      <c r="E177" s="2">
        <f t="shared" si="51"/>
        <v>20000.000400000001</v>
      </c>
      <c r="F177" s="2">
        <f t="shared" si="52"/>
        <v>1</v>
      </c>
      <c r="H177">
        <f t="shared" si="53"/>
        <v>560.90065059819028</v>
      </c>
      <c r="I177">
        <f t="shared" si="40"/>
        <v>-1.2584381593658926E-3</v>
      </c>
      <c r="J177">
        <f t="shared" si="41"/>
        <v>5.6090065059819037E-3</v>
      </c>
      <c r="K177">
        <f t="shared" si="42"/>
        <v>1</v>
      </c>
      <c r="L177">
        <f t="shared" si="43"/>
        <v>11218013.236324066</v>
      </c>
      <c r="M177">
        <f t="shared" si="44"/>
        <v>-38.082996175586267</v>
      </c>
      <c r="N177">
        <f t="shared" si="45"/>
        <v>-169.74038154070357</v>
      </c>
      <c r="O177">
        <f t="shared" si="46"/>
        <v>1904149808.7793138</v>
      </c>
      <c r="P177">
        <f t="shared" si="47"/>
        <v>-427215724.91698706</v>
      </c>
      <c r="R177">
        <f t="shared" si="48"/>
        <v>1951486553.8585308</v>
      </c>
      <c r="S177">
        <f t="shared" si="49"/>
        <v>-0.22070553461539308</v>
      </c>
      <c r="T177">
        <f t="shared" si="36"/>
        <v>-1</v>
      </c>
    </row>
    <row r="178" spans="1:20" x14ac:dyDescent="0.15">
      <c r="A178" s="2">
        <f t="shared" si="37"/>
        <v>4.0000000000000002E-9</v>
      </c>
      <c r="B178" s="2">
        <f t="shared" si="38"/>
        <v>1.0000000000000001E-5</v>
      </c>
      <c r="C178" s="2">
        <f t="shared" si="39"/>
        <v>0</v>
      </c>
      <c r="D178" s="2">
        <f t="shared" si="50"/>
        <v>0</v>
      </c>
      <c r="E178" s="2">
        <f t="shared" si="51"/>
        <v>20000.000400000001</v>
      </c>
      <c r="F178" s="2">
        <f t="shared" si="52"/>
        <v>1</v>
      </c>
      <c r="H178">
        <f t="shared" si="53"/>
        <v>605.77270264604556</v>
      </c>
      <c r="I178">
        <f t="shared" si="40"/>
        <v>-1.4678422690843774E-3</v>
      </c>
      <c r="J178">
        <f t="shared" si="41"/>
        <v>6.057727026460456E-3</v>
      </c>
      <c r="K178">
        <f t="shared" si="42"/>
        <v>1</v>
      </c>
      <c r="L178">
        <f t="shared" si="43"/>
        <v>12115454.295229992</v>
      </c>
      <c r="M178">
        <f t="shared" si="44"/>
        <v>-37.781697118848435</v>
      </c>
      <c r="N178">
        <f t="shared" si="45"/>
        <v>-155.92357064710939</v>
      </c>
      <c r="O178">
        <f t="shared" si="46"/>
        <v>1889084855.9424214</v>
      </c>
      <c r="P178">
        <f t="shared" si="47"/>
        <v>-457742580.56320149</v>
      </c>
      <c r="R178">
        <f t="shared" si="48"/>
        <v>1943751492.0924582</v>
      </c>
      <c r="S178">
        <f t="shared" si="49"/>
        <v>-0.23772723806791837</v>
      </c>
      <c r="T178">
        <f t="shared" si="36"/>
        <v>-1</v>
      </c>
    </row>
    <row r="179" spans="1:20" x14ac:dyDescent="0.15">
      <c r="A179" s="2">
        <f t="shared" si="37"/>
        <v>4.0000000000000002E-9</v>
      </c>
      <c r="B179" s="2">
        <f t="shared" si="38"/>
        <v>1.0000000000000001E-5</v>
      </c>
      <c r="C179" s="2">
        <f t="shared" si="39"/>
        <v>0</v>
      </c>
      <c r="D179" s="2">
        <f t="shared" si="50"/>
        <v>0</v>
      </c>
      <c r="E179" s="2">
        <f t="shared" si="51"/>
        <v>20000.000400000001</v>
      </c>
      <c r="F179" s="2">
        <f t="shared" si="52"/>
        <v>1</v>
      </c>
      <c r="H179">
        <f t="shared" si="53"/>
        <v>654.2345188577292</v>
      </c>
      <c r="I179">
        <f t="shared" si="40"/>
        <v>-1.7120912226600178E-3</v>
      </c>
      <c r="J179">
        <f t="shared" si="41"/>
        <v>6.5423451885772924E-3</v>
      </c>
      <c r="K179">
        <f t="shared" si="42"/>
        <v>1</v>
      </c>
      <c r="L179">
        <f t="shared" si="43"/>
        <v>13084690.638848392</v>
      </c>
      <c r="M179">
        <f t="shared" si="44"/>
        <v>-37.436230344694778</v>
      </c>
      <c r="N179">
        <f t="shared" si="45"/>
        <v>-143.05355826400424</v>
      </c>
      <c r="O179">
        <f t="shared" si="46"/>
        <v>1871811517.2347388</v>
      </c>
      <c r="P179">
        <f t="shared" si="47"/>
        <v>-489841635.79855818</v>
      </c>
      <c r="R179">
        <f t="shared" si="48"/>
        <v>1934844485.7958024</v>
      </c>
      <c r="S179">
        <f t="shared" si="49"/>
        <v>-0.2559540357917523</v>
      </c>
      <c r="T179">
        <f t="shared" si="36"/>
        <v>-1</v>
      </c>
    </row>
    <row r="180" spans="1:20" x14ac:dyDescent="0.15">
      <c r="A180" s="2">
        <f t="shared" si="37"/>
        <v>4.0000000000000002E-9</v>
      </c>
      <c r="B180" s="2">
        <f t="shared" si="38"/>
        <v>1.0000000000000001E-5</v>
      </c>
      <c r="C180" s="2">
        <f t="shared" si="39"/>
        <v>0</v>
      </c>
      <c r="D180" s="2">
        <f t="shared" si="50"/>
        <v>0</v>
      </c>
      <c r="E180" s="2">
        <f t="shared" si="51"/>
        <v>20000.000400000001</v>
      </c>
      <c r="F180" s="2">
        <f t="shared" si="52"/>
        <v>1</v>
      </c>
      <c r="H180">
        <f t="shared" si="53"/>
        <v>706.5732803663476</v>
      </c>
      <c r="I180">
        <f t="shared" si="40"/>
        <v>-1.9969832021106454E-3</v>
      </c>
      <c r="J180">
        <f t="shared" si="41"/>
        <v>7.0657328036634768E-3</v>
      </c>
      <c r="K180">
        <f t="shared" si="42"/>
        <v>1</v>
      </c>
      <c r="L180">
        <f t="shared" si="43"/>
        <v>14131465.889956266</v>
      </c>
      <c r="M180">
        <f t="shared" si="44"/>
        <v>-37.041175768180615</v>
      </c>
      <c r="N180">
        <f t="shared" si="45"/>
        <v>-131.05921493725083</v>
      </c>
      <c r="O180">
        <f t="shared" si="46"/>
        <v>1852058788.4090309</v>
      </c>
      <c r="P180">
        <f t="shared" si="47"/>
        <v>-523446242.95113391</v>
      </c>
      <c r="R180">
        <f t="shared" si="48"/>
        <v>1924608460.176455</v>
      </c>
      <c r="S180">
        <f t="shared" si="49"/>
        <v>-0.27544526604290231</v>
      </c>
      <c r="T180">
        <f t="shared" si="36"/>
        <v>-1</v>
      </c>
    </row>
    <row r="181" spans="1:20" x14ac:dyDescent="0.15">
      <c r="A181" s="2">
        <f t="shared" si="37"/>
        <v>4.0000000000000002E-9</v>
      </c>
      <c r="B181" s="2">
        <f t="shared" si="38"/>
        <v>1.0000000000000001E-5</v>
      </c>
      <c r="C181" s="2">
        <f t="shared" si="39"/>
        <v>0</v>
      </c>
      <c r="D181" s="2">
        <f t="shared" si="50"/>
        <v>0</v>
      </c>
      <c r="E181" s="2">
        <f t="shared" si="51"/>
        <v>20000.000400000001</v>
      </c>
      <c r="F181" s="2">
        <f t="shared" si="52"/>
        <v>1</v>
      </c>
      <c r="H181">
        <f t="shared" si="53"/>
        <v>763.09914279565544</v>
      </c>
      <c r="I181">
        <f t="shared" si="40"/>
        <v>-2.3292812069418568E-3</v>
      </c>
      <c r="J181">
        <f t="shared" si="41"/>
        <v>7.6309914279565549E-3</v>
      </c>
      <c r="K181">
        <f t="shared" si="42"/>
        <v>1</v>
      </c>
      <c r="L181">
        <f t="shared" si="43"/>
        <v>15261983.161152767</v>
      </c>
      <c r="M181">
        <f t="shared" si="44"/>
        <v>-36.590790384417133</v>
      </c>
      <c r="N181">
        <f t="shared" si="45"/>
        <v>-119.87561095392131</v>
      </c>
      <c r="O181">
        <f t="shared" si="46"/>
        <v>1829539519.2208569</v>
      </c>
      <c r="P181">
        <f t="shared" si="47"/>
        <v>-558448146.57585585</v>
      </c>
      <c r="R181">
        <f t="shared" si="48"/>
        <v>1912871972.9257607</v>
      </c>
      <c r="S181">
        <f t="shared" si="49"/>
        <v>-0.29625692574962809</v>
      </c>
      <c r="T181">
        <f t="shared" si="36"/>
        <v>-1</v>
      </c>
    </row>
    <row r="182" spans="1:20" x14ac:dyDescent="0.15">
      <c r="A182" s="2">
        <f t="shared" si="37"/>
        <v>4.0000000000000002E-9</v>
      </c>
      <c r="B182" s="2">
        <f t="shared" si="38"/>
        <v>1.0000000000000001E-5</v>
      </c>
      <c r="C182" s="2">
        <f t="shared" si="39"/>
        <v>0</v>
      </c>
      <c r="D182" s="2">
        <f t="shared" si="50"/>
        <v>0</v>
      </c>
      <c r="E182" s="2">
        <f t="shared" si="51"/>
        <v>20000.000400000001</v>
      </c>
      <c r="F182" s="2">
        <f t="shared" si="52"/>
        <v>1</v>
      </c>
      <c r="H182">
        <f t="shared" si="53"/>
        <v>824.14707421930791</v>
      </c>
      <c r="I182">
        <f t="shared" si="40"/>
        <v>-2.7168735997769818E-3</v>
      </c>
      <c r="J182">
        <f t="shared" si="41"/>
        <v>8.2414707421930803E-3</v>
      </c>
      <c r="K182">
        <f t="shared" si="42"/>
        <v>1</v>
      </c>
      <c r="L182">
        <f t="shared" si="43"/>
        <v>16482941.814044988</v>
      </c>
      <c r="M182">
        <f t="shared" si="44"/>
        <v>-36.079105256952431</v>
      </c>
      <c r="N182">
        <f t="shared" si="45"/>
        <v>-109.44377037050454</v>
      </c>
      <c r="O182">
        <f t="shared" si="46"/>
        <v>1803955262.8476219</v>
      </c>
      <c r="P182">
        <f t="shared" si="47"/>
        <v>-594689902.09692192</v>
      </c>
      <c r="R182">
        <f t="shared" si="48"/>
        <v>1899450096.7416015</v>
      </c>
      <c r="S182">
        <f t="shared" si="49"/>
        <v>-0.31843992432333329</v>
      </c>
      <c r="T182">
        <f t="shared" si="36"/>
        <v>-1</v>
      </c>
    </row>
    <row r="183" spans="1:20" x14ac:dyDescent="0.15">
      <c r="A183" s="2">
        <f t="shared" si="37"/>
        <v>4.0000000000000002E-9</v>
      </c>
      <c r="B183" s="2">
        <f t="shared" si="38"/>
        <v>1.0000000000000001E-5</v>
      </c>
      <c r="C183" s="2">
        <f t="shared" si="39"/>
        <v>0</v>
      </c>
      <c r="D183" s="2">
        <f t="shared" si="50"/>
        <v>0</v>
      </c>
      <c r="E183" s="2">
        <f t="shared" si="51"/>
        <v>20000.000400000001</v>
      </c>
      <c r="F183" s="2">
        <f t="shared" si="52"/>
        <v>1</v>
      </c>
      <c r="H183">
        <f t="shared" si="53"/>
        <v>890.07884015685261</v>
      </c>
      <c r="I183">
        <f t="shared" si="40"/>
        <v>-3.1689613667798718E-3</v>
      </c>
      <c r="J183">
        <f t="shared" si="41"/>
        <v>8.9007884015685265E-3</v>
      </c>
      <c r="K183">
        <f t="shared" si="42"/>
        <v>1</v>
      </c>
      <c r="L183">
        <f t="shared" si="43"/>
        <v>17801577.15916859</v>
      </c>
      <c r="M183">
        <f t="shared" si="44"/>
        <v>-35.500066437639994</v>
      </c>
      <c r="N183">
        <f t="shared" si="45"/>
        <v>-99.710454950777347</v>
      </c>
      <c r="O183">
        <f t="shared" si="46"/>
        <v>1775003321.8820002</v>
      </c>
      <c r="P183">
        <f t="shared" si="47"/>
        <v>-631957271.55571449</v>
      </c>
      <c r="R183">
        <f t="shared" si="48"/>
        <v>1884146168.8956826</v>
      </c>
      <c r="S183">
        <f t="shared" si="49"/>
        <v>-0.34203804383157238</v>
      </c>
      <c r="T183">
        <f t="shared" si="36"/>
        <v>-1</v>
      </c>
    </row>
    <row r="184" spans="1:20" x14ac:dyDescent="0.15">
      <c r="A184" s="2">
        <f t="shared" si="37"/>
        <v>4.0000000000000002E-9</v>
      </c>
      <c r="B184" s="2">
        <f t="shared" si="38"/>
        <v>1.0000000000000001E-5</v>
      </c>
      <c r="C184" s="2">
        <f t="shared" si="39"/>
        <v>0</v>
      </c>
      <c r="D184" s="2">
        <f t="shared" si="50"/>
        <v>0</v>
      </c>
      <c r="E184" s="2">
        <f t="shared" si="51"/>
        <v>20000.000400000001</v>
      </c>
      <c r="F184" s="2">
        <f t="shared" si="52"/>
        <v>1</v>
      </c>
      <c r="H184">
        <f t="shared" si="53"/>
        <v>961.28514736940087</v>
      </c>
      <c r="I184">
        <f t="shared" si="40"/>
        <v>-3.6962765382120436E-3</v>
      </c>
      <c r="J184">
        <f t="shared" si="41"/>
        <v>9.6128514736940097E-3</v>
      </c>
      <c r="K184">
        <f t="shared" si="42"/>
        <v>1</v>
      </c>
      <c r="L184">
        <f t="shared" si="43"/>
        <v>19225703.331902076</v>
      </c>
      <c r="M184">
        <f t="shared" si="44"/>
        <v>-34.847726626428241</v>
      </c>
      <c r="N184">
        <f t="shared" si="45"/>
        <v>-90.627964870232773</v>
      </c>
      <c r="O184">
        <f t="shared" si="46"/>
        <v>1742386331.3214118</v>
      </c>
      <c r="P184">
        <f t="shared" si="47"/>
        <v>-669972144.53889894</v>
      </c>
      <c r="R184">
        <f t="shared" si="48"/>
        <v>1866754617.5204012</v>
      </c>
      <c r="S184">
        <f t="shared" si="49"/>
        <v>-0.36708561459917244</v>
      </c>
      <c r="T184">
        <f t="shared" si="36"/>
        <v>-1</v>
      </c>
    </row>
    <row r="185" spans="1:20" x14ac:dyDescent="0.15">
      <c r="A185" s="2">
        <f t="shared" si="37"/>
        <v>4.0000000000000002E-9</v>
      </c>
      <c r="B185" s="2">
        <f t="shared" si="38"/>
        <v>1.0000000000000001E-5</v>
      </c>
      <c r="C185" s="2">
        <f t="shared" si="39"/>
        <v>0</v>
      </c>
      <c r="D185" s="2">
        <f t="shared" si="50"/>
        <v>0</v>
      </c>
      <c r="E185" s="2">
        <f t="shared" si="51"/>
        <v>20000.000400000001</v>
      </c>
      <c r="F185" s="2">
        <f t="shared" si="52"/>
        <v>1</v>
      </c>
      <c r="H185">
        <f t="shared" si="53"/>
        <v>1038.1879591589529</v>
      </c>
      <c r="I185">
        <f t="shared" si="40"/>
        <v>-4.3113369541705271E-3</v>
      </c>
      <c r="J185">
        <f t="shared" si="41"/>
        <v>1.0381879591589531E-2</v>
      </c>
      <c r="K185">
        <f t="shared" si="42"/>
        <v>1</v>
      </c>
      <c r="L185">
        <f t="shared" si="43"/>
        <v>20763759.598454244</v>
      </c>
      <c r="M185">
        <f t="shared" si="44"/>
        <v>-34.116492248836707</v>
      </c>
      <c r="N185">
        <f t="shared" si="45"/>
        <v>-82.153939341761486</v>
      </c>
      <c r="O185">
        <f t="shared" si="46"/>
        <v>1705824612.4418356</v>
      </c>
      <c r="P185">
        <f t="shared" si="47"/>
        <v>-708386725.55131233</v>
      </c>
      <c r="R185">
        <f t="shared" si="48"/>
        <v>1847065066.896575</v>
      </c>
      <c r="S185">
        <f t="shared" si="49"/>
        <v>-0.39360494007711777</v>
      </c>
      <c r="T185">
        <f t="shared" si="36"/>
        <v>-1</v>
      </c>
    </row>
    <row r="186" spans="1:20" x14ac:dyDescent="0.15">
      <c r="A186" s="2">
        <f t="shared" si="37"/>
        <v>4.0000000000000002E-9</v>
      </c>
      <c r="B186" s="2">
        <f t="shared" si="38"/>
        <v>1.0000000000000001E-5</v>
      </c>
      <c r="C186" s="2">
        <f t="shared" si="39"/>
        <v>0</v>
      </c>
      <c r="D186" s="2">
        <f t="shared" si="50"/>
        <v>0</v>
      </c>
      <c r="E186" s="2">
        <f t="shared" si="51"/>
        <v>20000.000400000001</v>
      </c>
      <c r="F186" s="2">
        <f t="shared" si="52"/>
        <v>1</v>
      </c>
      <c r="H186">
        <f t="shared" si="53"/>
        <v>1121.2429958916694</v>
      </c>
      <c r="I186">
        <f t="shared" si="40"/>
        <v>-5.028743423344504E-3</v>
      </c>
      <c r="J186">
        <f t="shared" si="41"/>
        <v>1.1212429958916694E-2</v>
      </c>
      <c r="K186">
        <f t="shared" si="42"/>
        <v>1</v>
      </c>
      <c r="L186">
        <f t="shared" si="43"/>
        <v>22424860.366330586</v>
      </c>
      <c r="M186">
        <f t="shared" si="44"/>
        <v>-33.301426766415894</v>
      </c>
      <c r="N186">
        <f t="shared" si="45"/>
        <v>-74.251136659125592</v>
      </c>
      <c r="O186">
        <f t="shared" si="46"/>
        <v>1665071338.3207948</v>
      </c>
      <c r="P186">
        <f t="shared" si="47"/>
        <v>-746779919.48759699</v>
      </c>
      <c r="R186">
        <f t="shared" si="48"/>
        <v>1824867888.3270714</v>
      </c>
      <c r="S186">
        <f t="shared" si="49"/>
        <v>-0.42160353706370923</v>
      </c>
      <c r="T186">
        <f t="shared" si="36"/>
        <v>-1</v>
      </c>
    </row>
    <row r="187" spans="1:20" x14ac:dyDescent="0.15">
      <c r="A187" s="2">
        <f t="shared" si="37"/>
        <v>4.0000000000000002E-9</v>
      </c>
      <c r="B187" s="2">
        <f t="shared" si="38"/>
        <v>1.0000000000000001E-5</v>
      </c>
      <c r="C187" s="2">
        <f t="shared" si="39"/>
        <v>0</v>
      </c>
      <c r="D187" s="2">
        <f t="shared" si="50"/>
        <v>0</v>
      </c>
      <c r="E187" s="2">
        <f t="shared" si="51"/>
        <v>20000.000400000001</v>
      </c>
      <c r="F187" s="2">
        <f t="shared" si="52"/>
        <v>1</v>
      </c>
      <c r="H187">
        <f t="shared" si="53"/>
        <v>1210.9424355630031</v>
      </c>
      <c r="I187">
        <f t="shared" si="40"/>
        <v>-5.8655263289890324E-3</v>
      </c>
      <c r="J187">
        <f t="shared" si="41"/>
        <v>1.2109424355630031E-2</v>
      </c>
      <c r="K187">
        <f t="shared" si="42"/>
        <v>1</v>
      </c>
      <c r="L187">
        <f t="shared" si="43"/>
        <v>24218849.195637036</v>
      </c>
      <c r="M187">
        <f t="shared" si="44"/>
        <v>-32.398605140933427</v>
      </c>
      <c r="N187">
        <f t="shared" si="45"/>
        <v>-66.887170251553599</v>
      </c>
      <c r="O187">
        <f t="shared" si="46"/>
        <v>1619930257.0466712</v>
      </c>
      <c r="P187">
        <f t="shared" si="47"/>
        <v>-784656998.94442761</v>
      </c>
      <c r="R187">
        <f t="shared" si="48"/>
        <v>1799961289.4970186</v>
      </c>
      <c r="S187">
        <f t="shared" si="49"/>
        <v>-0.45107129633348431</v>
      </c>
      <c r="T187">
        <f t="shared" si="36"/>
        <v>-1</v>
      </c>
    </row>
    <row r="188" spans="1:20" x14ac:dyDescent="0.15">
      <c r="A188" s="2">
        <f t="shared" si="37"/>
        <v>4.0000000000000002E-9</v>
      </c>
      <c r="B188" s="2">
        <f t="shared" si="38"/>
        <v>1.0000000000000001E-5</v>
      </c>
      <c r="C188" s="2">
        <f t="shared" si="39"/>
        <v>0</v>
      </c>
      <c r="D188" s="2">
        <f t="shared" si="50"/>
        <v>0</v>
      </c>
      <c r="E188" s="2">
        <f t="shared" si="51"/>
        <v>20000.000400000001</v>
      </c>
      <c r="F188" s="2">
        <f t="shared" si="52"/>
        <v>1</v>
      </c>
      <c r="H188">
        <f t="shared" si="53"/>
        <v>1307.8178304080434</v>
      </c>
      <c r="I188">
        <f t="shared" si="40"/>
        <v>-6.8415499101328074E-3</v>
      </c>
      <c r="J188">
        <f t="shared" si="41"/>
        <v>1.3078178304080436E-2</v>
      </c>
      <c r="K188">
        <f t="shared" si="42"/>
        <v>1</v>
      </c>
      <c r="L188">
        <f t="shared" si="43"/>
        <v>26156357.131287999</v>
      </c>
      <c r="M188">
        <f t="shared" si="44"/>
        <v>-31.40550641606092</v>
      </c>
      <c r="N188">
        <f t="shared" si="45"/>
        <v>-60.034176178539909</v>
      </c>
      <c r="O188">
        <f t="shared" si="46"/>
        <v>1570275320.803046</v>
      </c>
      <c r="P188">
        <f t="shared" si="47"/>
        <v>-821453701.74162233</v>
      </c>
      <c r="R188">
        <f t="shared" si="48"/>
        <v>1772159915.816889</v>
      </c>
      <c r="S188">
        <f t="shared" si="49"/>
        <v>-0.48197771204673967</v>
      </c>
      <c r="T188">
        <f t="shared" si="36"/>
        <v>-1</v>
      </c>
    </row>
    <row r="189" spans="1:20" x14ac:dyDescent="0.15">
      <c r="A189" s="2">
        <f t="shared" si="37"/>
        <v>4.0000000000000002E-9</v>
      </c>
      <c r="B189" s="2">
        <f t="shared" si="38"/>
        <v>1.0000000000000001E-5</v>
      </c>
      <c r="C189" s="2">
        <f t="shared" si="39"/>
        <v>0</v>
      </c>
      <c r="D189" s="2">
        <f t="shared" si="50"/>
        <v>0</v>
      </c>
      <c r="E189" s="2">
        <f t="shared" si="51"/>
        <v>20000.000400000001</v>
      </c>
      <c r="F189" s="2">
        <f t="shared" si="52"/>
        <v>1</v>
      </c>
      <c r="H189">
        <f t="shared" si="53"/>
        <v>1412.4432568406869</v>
      </c>
      <c r="I189">
        <f t="shared" si="40"/>
        <v>-7.9799838151789065E-3</v>
      </c>
      <c r="J189">
        <f t="shared" si="41"/>
        <v>1.4124432568406869E-2</v>
      </c>
      <c r="K189">
        <f t="shared" si="42"/>
        <v>1</v>
      </c>
      <c r="L189">
        <f t="shared" si="43"/>
        <v>28248865.701791041</v>
      </c>
      <c r="M189">
        <f t="shared" si="44"/>
        <v>-30.321421793413794</v>
      </c>
      <c r="N189">
        <f t="shared" si="45"/>
        <v>-53.668389237164632</v>
      </c>
      <c r="O189">
        <f t="shared" si="46"/>
        <v>1516071089.6706896</v>
      </c>
      <c r="P189">
        <f t="shared" si="47"/>
        <v>-856545825.79789555</v>
      </c>
      <c r="R189">
        <f t="shared" si="48"/>
        <v>1741304769.5986681</v>
      </c>
      <c r="S189">
        <f t="shared" si="49"/>
        <v>-0.51426937150367347</v>
      </c>
      <c r="T189">
        <f t="shared" si="36"/>
        <v>-1</v>
      </c>
    </row>
    <row r="190" spans="1:20" x14ac:dyDescent="0.15">
      <c r="A190" s="2">
        <f t="shared" si="37"/>
        <v>4.0000000000000002E-9</v>
      </c>
      <c r="B190" s="2">
        <f t="shared" si="38"/>
        <v>1.0000000000000001E-5</v>
      </c>
      <c r="C190" s="2">
        <f t="shared" si="39"/>
        <v>0</v>
      </c>
      <c r="D190" s="2">
        <f t="shared" si="50"/>
        <v>0</v>
      </c>
      <c r="E190" s="2">
        <f t="shared" si="51"/>
        <v>20000.000400000001</v>
      </c>
      <c r="F190" s="2">
        <f t="shared" si="52"/>
        <v>1</v>
      </c>
      <c r="H190">
        <f t="shared" si="53"/>
        <v>1525.438717387942</v>
      </c>
      <c r="I190">
        <f t="shared" si="40"/>
        <v>-9.3078531220246782E-3</v>
      </c>
      <c r="J190">
        <f t="shared" si="41"/>
        <v>1.5254387173879421E-2</v>
      </c>
      <c r="K190">
        <f t="shared" si="42"/>
        <v>1</v>
      </c>
      <c r="L190">
        <f t="shared" si="43"/>
        <v>30508774.957934327</v>
      </c>
      <c r="M190">
        <f t="shared" si="44"/>
        <v>-29.147845434782628</v>
      </c>
      <c r="N190">
        <f t="shared" si="45"/>
        <v>-47.769610641411781</v>
      </c>
      <c r="O190">
        <f t="shared" si="46"/>
        <v>1457392271.7391315</v>
      </c>
      <c r="P190">
        <f t="shared" si="47"/>
        <v>-889265104.64804733</v>
      </c>
      <c r="R190">
        <f t="shared" si="48"/>
        <v>1707274043.6349547</v>
      </c>
      <c r="S190">
        <f t="shared" si="49"/>
        <v>-0.54786793313743087</v>
      </c>
      <c r="T190">
        <f t="shared" si="36"/>
        <v>-1</v>
      </c>
    </row>
    <row r="191" spans="1:20" x14ac:dyDescent="0.15">
      <c r="A191" s="2">
        <f t="shared" si="37"/>
        <v>4.0000000000000002E-9</v>
      </c>
      <c r="B191" s="2">
        <f t="shared" si="38"/>
        <v>1.0000000000000001E-5</v>
      </c>
      <c r="C191" s="2">
        <f t="shared" si="39"/>
        <v>0</v>
      </c>
      <c r="D191" s="2">
        <f t="shared" si="50"/>
        <v>0</v>
      </c>
      <c r="E191" s="2">
        <f t="shared" si="51"/>
        <v>20000.000400000001</v>
      </c>
      <c r="F191" s="2">
        <f t="shared" si="52"/>
        <v>1</v>
      </c>
      <c r="H191">
        <f t="shared" si="53"/>
        <v>1647.4738147789774</v>
      </c>
      <c r="I191">
        <f t="shared" si="40"/>
        <v>-1.0856679881529585E-2</v>
      </c>
      <c r="J191">
        <f t="shared" si="41"/>
        <v>1.6474738147789776E-2</v>
      </c>
      <c r="K191">
        <f t="shared" si="42"/>
        <v>1</v>
      </c>
      <c r="L191">
        <f t="shared" si="43"/>
        <v>32949476.954569075</v>
      </c>
      <c r="M191">
        <f t="shared" si="44"/>
        <v>-27.888806306216814</v>
      </c>
      <c r="N191">
        <f t="shared" si="45"/>
        <v>-42.320560812613486</v>
      </c>
      <c r="O191">
        <f t="shared" si="46"/>
        <v>1394440315.3108408</v>
      </c>
      <c r="P191">
        <f t="shared" si="47"/>
        <v>-918921622.99769247</v>
      </c>
      <c r="R191">
        <f t="shared" si="48"/>
        <v>1669994234.1747501</v>
      </c>
      <c r="S191">
        <f t="shared" si="49"/>
        <v>-0.58266884149584919</v>
      </c>
      <c r="T191">
        <f t="shared" si="36"/>
        <v>-1</v>
      </c>
    </row>
    <row r="192" spans="1:20" x14ac:dyDescent="0.15">
      <c r="A192" s="2">
        <f t="shared" si="37"/>
        <v>4.0000000000000002E-9</v>
      </c>
      <c r="B192" s="2">
        <f t="shared" si="38"/>
        <v>1.0000000000000001E-5</v>
      </c>
      <c r="C192" s="2">
        <f t="shared" si="39"/>
        <v>0</v>
      </c>
      <c r="D192" s="2">
        <f t="shared" si="50"/>
        <v>0</v>
      </c>
      <c r="E192" s="2">
        <f t="shared" si="51"/>
        <v>20000.000400000001</v>
      </c>
      <c r="F192" s="2">
        <f t="shared" si="52"/>
        <v>1</v>
      </c>
      <c r="H192">
        <f t="shared" si="53"/>
        <v>1779.2717199612957</v>
      </c>
      <c r="I192">
        <f t="shared" si="40"/>
        <v>-1.2663231413816112E-2</v>
      </c>
      <c r="J192">
        <f t="shared" si="41"/>
        <v>1.7792717199612958E-2</v>
      </c>
      <c r="K192">
        <f t="shared" si="42"/>
        <v>1</v>
      </c>
      <c r="L192">
        <f t="shared" si="43"/>
        <v>35585435.110934608</v>
      </c>
      <c r="M192">
        <f t="shared" si="44"/>
        <v>-26.551094063404427</v>
      </c>
      <c r="N192">
        <f t="shared" si="45"/>
        <v>-37.306126104198952</v>
      </c>
      <c r="O192">
        <f t="shared" si="46"/>
        <v>1327554703.1702216</v>
      </c>
      <c r="P192">
        <f t="shared" si="47"/>
        <v>-944832272.22372544</v>
      </c>
      <c r="R192">
        <f t="shared" si="48"/>
        <v>1629450678.1565447</v>
      </c>
      <c r="S192">
        <f t="shared" si="49"/>
        <v>-0.61854102402028255</v>
      </c>
      <c r="T192">
        <f t="shared" si="36"/>
        <v>-1</v>
      </c>
    </row>
    <row r="193" spans="1:20" x14ac:dyDescent="0.15">
      <c r="A193" s="2">
        <f t="shared" si="37"/>
        <v>4.0000000000000002E-9</v>
      </c>
      <c r="B193" s="2">
        <f t="shared" si="38"/>
        <v>1.0000000000000001E-5</v>
      </c>
      <c r="C193" s="2">
        <f t="shared" si="39"/>
        <v>0</v>
      </c>
      <c r="D193" s="2">
        <f t="shared" si="50"/>
        <v>0</v>
      </c>
      <c r="E193" s="2">
        <f t="shared" si="51"/>
        <v>20000.000400000001</v>
      </c>
      <c r="F193" s="2">
        <f t="shared" si="52"/>
        <v>1</v>
      </c>
      <c r="H193">
        <f t="shared" si="53"/>
        <v>1921.6134575581996</v>
      </c>
      <c r="I193">
        <f t="shared" si="40"/>
        <v>-1.4770393121075115E-2</v>
      </c>
      <c r="J193">
        <f t="shared" si="41"/>
        <v>1.9216134575581998E-2</v>
      </c>
      <c r="K193">
        <f t="shared" si="42"/>
        <v>1</v>
      </c>
      <c r="L193">
        <f t="shared" si="43"/>
        <v>38432269.919809379</v>
      </c>
      <c r="M193">
        <f t="shared" si="44"/>
        <v>-25.144332794389207</v>
      </c>
      <c r="N193">
        <f t="shared" si="45"/>
        <v>-32.712526933408597</v>
      </c>
      <c r="O193">
        <f t="shared" si="46"/>
        <v>1257216639.7194605</v>
      </c>
      <c r="P193">
        <f t="shared" si="47"/>
        <v>-966353817.62000775</v>
      </c>
      <c r="R193">
        <f t="shared" si="48"/>
        <v>1585696496.8165424</v>
      </c>
      <c r="S193">
        <f t="shared" si="49"/>
        <v>-0.65532777768909145</v>
      </c>
      <c r="T193">
        <f t="shared" si="36"/>
        <v>-1</v>
      </c>
    </row>
    <row r="194" spans="1:20" x14ac:dyDescent="0.15">
      <c r="A194" s="2">
        <f t="shared" si="37"/>
        <v>4.0000000000000002E-9</v>
      </c>
      <c r="B194" s="2">
        <f t="shared" si="38"/>
        <v>1.0000000000000001E-5</v>
      </c>
      <c r="C194" s="2">
        <f t="shared" si="39"/>
        <v>0</v>
      </c>
      <c r="D194" s="2">
        <f t="shared" si="50"/>
        <v>0</v>
      </c>
      <c r="E194" s="2">
        <f t="shared" si="51"/>
        <v>20000.000400000001</v>
      </c>
      <c r="F194" s="2">
        <f t="shared" si="52"/>
        <v>1</v>
      </c>
      <c r="H194">
        <f t="shared" si="53"/>
        <v>2075.3425341628558</v>
      </c>
      <c r="I194">
        <f t="shared" si="40"/>
        <v>-1.7228186536422017E-2</v>
      </c>
      <c r="J194">
        <f t="shared" si="41"/>
        <v>2.0753425341628561E-2</v>
      </c>
      <c r="K194">
        <f t="shared" si="42"/>
        <v>1</v>
      </c>
      <c r="L194">
        <f t="shared" si="43"/>
        <v>41506851.513394132</v>
      </c>
      <c r="M194">
        <f t="shared" si="44"/>
        <v>-23.680865365541923</v>
      </c>
      <c r="N194">
        <f t="shared" si="45"/>
        <v>-28.526454037976709</v>
      </c>
      <c r="O194">
        <f t="shared" si="46"/>
        <v>1184043268.2770965</v>
      </c>
      <c r="P194">
        <f t="shared" si="47"/>
        <v>-982918190.96268058</v>
      </c>
      <c r="R194">
        <f t="shared" si="48"/>
        <v>1538858873.0866964</v>
      </c>
      <c r="S194">
        <f t="shared" si="49"/>
        <v>-0.69284898000566952</v>
      </c>
      <c r="T194">
        <f t="shared" si="36"/>
        <v>-1</v>
      </c>
    </row>
    <row r="195" spans="1:20" x14ac:dyDescent="0.15">
      <c r="A195" s="2">
        <f t="shared" si="37"/>
        <v>4.0000000000000002E-9</v>
      </c>
      <c r="B195" s="2">
        <f t="shared" si="38"/>
        <v>1.0000000000000001E-5</v>
      </c>
      <c r="C195" s="2">
        <f t="shared" si="39"/>
        <v>0</v>
      </c>
      <c r="D195" s="2">
        <f t="shared" si="50"/>
        <v>0</v>
      </c>
      <c r="E195" s="2">
        <f t="shared" si="51"/>
        <v>20000.000400000001</v>
      </c>
      <c r="F195" s="2">
        <f t="shared" si="52"/>
        <v>1</v>
      </c>
      <c r="H195">
        <f t="shared" si="53"/>
        <v>2241.3699368958846</v>
      </c>
      <c r="I195">
        <f t="shared" si="40"/>
        <v>-2.0094956776082647E-2</v>
      </c>
      <c r="J195">
        <f t="shared" si="41"/>
        <v>2.2413699368958848E-2</v>
      </c>
      <c r="K195">
        <f t="shared" si="42"/>
        <v>1</v>
      </c>
      <c r="L195">
        <f t="shared" si="43"/>
        <v>44827399.634465672</v>
      </c>
      <c r="M195">
        <f t="shared" si="44"/>
        <v>-22.175428728437709</v>
      </c>
      <c r="N195">
        <f t="shared" si="45"/>
        <v>-24.734235481837594</v>
      </c>
      <c r="O195">
        <f t="shared" si="46"/>
        <v>1108771436.4218857</v>
      </c>
      <c r="P195">
        <f t="shared" si="47"/>
        <v>-994066830.40952361</v>
      </c>
      <c r="R195">
        <f t="shared" si="48"/>
        <v>1489141686.1888893</v>
      </c>
      <c r="S195">
        <f t="shared" si="49"/>
        <v>-0.73090465086588607</v>
      </c>
      <c r="T195">
        <f t="shared" si="36"/>
        <v>-1</v>
      </c>
    </row>
    <row r="196" spans="1:20" x14ac:dyDescent="0.15">
      <c r="A196" s="2">
        <f t="shared" si="37"/>
        <v>4.0000000000000002E-9</v>
      </c>
      <c r="B196" s="2">
        <f t="shared" si="38"/>
        <v>1.0000000000000001E-5</v>
      </c>
      <c r="C196" s="2">
        <f t="shared" si="39"/>
        <v>0</v>
      </c>
      <c r="D196" s="2">
        <f t="shared" si="50"/>
        <v>0</v>
      </c>
      <c r="E196" s="2">
        <f t="shared" si="51"/>
        <v>20000.000400000001</v>
      </c>
      <c r="F196" s="2">
        <f t="shared" si="52"/>
        <v>1</v>
      </c>
      <c r="H196">
        <f t="shared" si="53"/>
        <v>2420.6795318475556</v>
      </c>
      <c r="I196">
        <f t="shared" si="40"/>
        <v>-2.3438757583622807E-2</v>
      </c>
      <c r="J196">
        <f t="shared" si="41"/>
        <v>2.4206795318475558E-2</v>
      </c>
      <c r="K196">
        <f t="shared" si="42"/>
        <v>1</v>
      </c>
      <c r="L196">
        <f t="shared" si="43"/>
        <v>48413591.605222926</v>
      </c>
      <c r="M196">
        <f t="shared" si="44"/>
        <v>-20.644625293570723</v>
      </c>
      <c r="N196">
        <f t="shared" si="45"/>
        <v>-21.321105315636256</v>
      </c>
      <c r="O196">
        <f t="shared" si="46"/>
        <v>1032231264.6785361</v>
      </c>
      <c r="P196">
        <f t="shared" si="47"/>
        <v>-999480479.12689376</v>
      </c>
      <c r="R196">
        <f t="shared" si="48"/>
        <v>1436823792.9320266</v>
      </c>
      <c r="S196">
        <f t="shared" si="49"/>
        <v>-0.76927976010898613</v>
      </c>
      <c r="T196">
        <f t="shared" ref="T196:T259" si="54">SIGN(S196)</f>
        <v>-1</v>
      </c>
    </row>
    <row r="197" spans="1:20" x14ac:dyDescent="0.15">
      <c r="A197" s="2">
        <f t="shared" ref="A197:A260" si="55">A196</f>
        <v>4.0000000000000002E-9</v>
      </c>
      <c r="B197" s="2">
        <f t="shared" ref="B197:B260" si="56">B196</f>
        <v>1.0000000000000001E-5</v>
      </c>
      <c r="C197" s="2">
        <f t="shared" ref="C197:C260" si="57">C196</f>
        <v>0</v>
      </c>
      <c r="D197" s="2">
        <f t="shared" si="50"/>
        <v>0</v>
      </c>
      <c r="E197" s="2">
        <f t="shared" si="51"/>
        <v>20000.000400000001</v>
      </c>
      <c r="F197" s="2">
        <f t="shared" si="52"/>
        <v>1</v>
      </c>
      <c r="H197">
        <f t="shared" si="53"/>
        <v>2614.3338943953604</v>
      </c>
      <c r="I197">
        <f t="shared" ref="I197:I260" si="58">-A197*H197^2+C197</f>
        <v>-2.733896684553765E-2</v>
      </c>
      <c r="J197">
        <f t="shared" ref="J197:J260" si="59">B197*H197</f>
        <v>2.6143338943953605E-2</v>
      </c>
      <c r="K197">
        <f t="shared" ref="K197:K260" si="60">-D197*H197^2+F197</f>
        <v>1</v>
      </c>
      <c r="L197">
        <f t="shared" ref="L197:L260" si="61">E197*H197</f>
        <v>52286678.933640771</v>
      </c>
      <c r="M197">
        <f t="shared" ref="M197:M260" si="62">I197/(I197^2+J197^2)</f>
        <v>-19.106223532290812</v>
      </c>
      <c r="N197">
        <f t="shared" ref="N197:N260" si="63">-J197/(I197^2+J197^2)</f>
        <v>-18.270642067995748</v>
      </c>
      <c r="O197">
        <f t="shared" ref="O197:O260" si="64">K197*M197-N197*L197</f>
        <v>955311176.61454058</v>
      </c>
      <c r="P197">
        <f t="shared" ref="P197:P260" si="65">M197*L197+N197*K197</f>
        <v>-999000993.73790359</v>
      </c>
      <c r="R197">
        <f t="shared" ref="R197:R260" si="66">SQRT(O197^2+P197^2)</f>
        <v>1382252664.9111502</v>
      </c>
      <c r="S197">
        <f t="shared" ref="S197:S260" si="67">ATAN(P197/O197)</f>
        <v>-0.80775003821097702</v>
      </c>
      <c r="T197">
        <f t="shared" si="54"/>
        <v>-1</v>
      </c>
    </row>
    <row r="198" spans="1:20" x14ac:dyDescent="0.15">
      <c r="A198" s="2">
        <f t="shared" si="55"/>
        <v>4.0000000000000002E-9</v>
      </c>
      <c r="B198" s="2">
        <f t="shared" si="56"/>
        <v>1.0000000000000001E-5</v>
      </c>
      <c r="C198" s="2">
        <f t="shared" si="57"/>
        <v>0</v>
      </c>
      <c r="D198" s="2">
        <f t="shared" ref="D198:D261" si="68">D197</f>
        <v>0</v>
      </c>
      <c r="E198" s="2">
        <f t="shared" ref="E198:E261" si="69">E197</f>
        <v>20000.000400000001</v>
      </c>
      <c r="F198" s="2">
        <f t="shared" ref="F198:F261" si="70">F197</f>
        <v>1</v>
      </c>
      <c r="H198">
        <f t="shared" si="53"/>
        <v>2823.4806059469893</v>
      </c>
      <c r="I198">
        <f t="shared" si="58"/>
        <v>-3.1888170928635114E-2</v>
      </c>
      <c r="J198">
        <f t="shared" si="59"/>
        <v>2.8234806059469895E-2</v>
      </c>
      <c r="K198">
        <f t="shared" si="60"/>
        <v>1</v>
      </c>
      <c r="L198">
        <f t="shared" si="61"/>
        <v>56469613.248332031</v>
      </c>
      <c r="M198">
        <f t="shared" si="62"/>
        <v>-17.578346845682148</v>
      </c>
      <c r="N198">
        <f t="shared" si="63"/>
        <v>-15.564430306921134</v>
      </c>
      <c r="O198">
        <f t="shared" si="64"/>
        <v>878917342.28410733</v>
      </c>
      <c r="P198">
        <f t="shared" si="65"/>
        <v>-992642463.48513854</v>
      </c>
      <c r="R198">
        <f t="shared" si="66"/>
        <v>1325833607.5396502</v>
      </c>
      <c r="S198">
        <f t="shared" si="67"/>
        <v>-0.84608842738524803</v>
      </c>
      <c r="T198">
        <f t="shared" si="54"/>
        <v>-1</v>
      </c>
    </row>
    <row r="199" spans="1:20" x14ac:dyDescent="0.15">
      <c r="A199" s="2">
        <f t="shared" si="55"/>
        <v>4.0000000000000002E-9</v>
      </c>
      <c r="B199" s="2">
        <f t="shared" si="56"/>
        <v>1.0000000000000001E-5</v>
      </c>
      <c r="C199" s="2">
        <f t="shared" si="57"/>
        <v>0</v>
      </c>
      <c r="D199" s="2">
        <f t="shared" si="68"/>
        <v>0</v>
      </c>
      <c r="E199" s="2">
        <f t="shared" si="69"/>
        <v>20000.000400000001</v>
      </c>
      <c r="F199" s="2">
        <f t="shared" si="70"/>
        <v>1</v>
      </c>
      <c r="H199">
        <f t="shared" ref="H199:H262" si="71">H198*1.08</f>
        <v>3049.3590544227486</v>
      </c>
      <c r="I199">
        <f t="shared" si="58"/>
        <v>-3.7194362571159996E-2</v>
      </c>
      <c r="J199">
        <f t="shared" si="59"/>
        <v>3.0493590544227487E-2</v>
      </c>
      <c r="K199">
        <f t="shared" si="60"/>
        <v>1</v>
      </c>
      <c r="L199">
        <f t="shared" si="61"/>
        <v>60987182.308198594</v>
      </c>
      <c r="M199">
        <f t="shared" si="62"/>
        <v>-16.078627686807543</v>
      </c>
      <c r="N199">
        <f t="shared" si="63"/>
        <v>-13.181973162103789</v>
      </c>
      <c r="O199">
        <f t="shared" si="64"/>
        <v>803931384.34037721</v>
      </c>
      <c r="P199">
        <f t="shared" si="65"/>
        <v>-980590211.18295431</v>
      </c>
      <c r="R199">
        <f t="shared" si="66"/>
        <v>1268015312.6028352</v>
      </c>
      <c r="S199">
        <f t="shared" si="67"/>
        <v>-0.88407172956184132</v>
      </c>
      <c r="T199">
        <f t="shared" si="54"/>
        <v>-1</v>
      </c>
    </row>
    <row r="200" spans="1:20" x14ac:dyDescent="0.15">
      <c r="A200" s="2">
        <f t="shared" si="55"/>
        <v>4.0000000000000002E-9</v>
      </c>
      <c r="B200" s="2">
        <f t="shared" si="56"/>
        <v>1.0000000000000001E-5</v>
      </c>
      <c r="C200" s="2">
        <f t="shared" si="57"/>
        <v>0</v>
      </c>
      <c r="D200" s="2">
        <f t="shared" si="68"/>
        <v>0</v>
      </c>
      <c r="E200" s="2">
        <f t="shared" si="69"/>
        <v>20000.000400000001</v>
      </c>
      <c r="F200" s="2">
        <f t="shared" si="70"/>
        <v>1</v>
      </c>
      <c r="H200">
        <f t="shared" si="71"/>
        <v>3293.3077787765687</v>
      </c>
      <c r="I200">
        <f t="shared" si="58"/>
        <v>-4.3383504503001026E-2</v>
      </c>
      <c r="J200">
        <f t="shared" si="59"/>
        <v>3.2933077787765691E-2</v>
      </c>
      <c r="K200">
        <f t="shared" si="60"/>
        <v>1</v>
      </c>
      <c r="L200">
        <f t="shared" si="61"/>
        <v>65866156.892854489</v>
      </c>
      <c r="M200">
        <f t="shared" si="62"/>
        <v>-14.623409655118138</v>
      </c>
      <c r="N200">
        <f t="shared" si="63"/>
        <v>-11.100852575454239</v>
      </c>
      <c r="O200">
        <f t="shared" si="64"/>
        <v>731170482.75590706</v>
      </c>
      <c r="P200">
        <f t="shared" si="65"/>
        <v>-963187805.75334704</v>
      </c>
      <c r="R200">
        <f t="shared" si="66"/>
        <v>1209272931.9741898</v>
      </c>
      <c r="S200">
        <f t="shared" si="67"/>
        <v>-0.92148698227696069</v>
      </c>
      <c r="T200">
        <f t="shared" si="54"/>
        <v>-1</v>
      </c>
    </row>
    <row r="201" spans="1:20" x14ac:dyDescent="0.15">
      <c r="A201" s="2">
        <f t="shared" si="55"/>
        <v>4.0000000000000002E-9</v>
      </c>
      <c r="B201" s="2">
        <f t="shared" si="56"/>
        <v>1.0000000000000001E-5</v>
      </c>
      <c r="C201" s="2">
        <f t="shared" si="57"/>
        <v>0</v>
      </c>
      <c r="D201" s="2">
        <f t="shared" si="68"/>
        <v>0</v>
      </c>
      <c r="E201" s="2">
        <f t="shared" si="69"/>
        <v>20000.000400000001</v>
      </c>
      <c r="F201" s="2">
        <f t="shared" si="70"/>
        <v>1</v>
      </c>
      <c r="H201">
        <f t="shared" si="71"/>
        <v>3556.7724010786947</v>
      </c>
      <c r="I201">
        <f t="shared" si="58"/>
        <v>-5.0602519652300414E-2</v>
      </c>
      <c r="J201">
        <f t="shared" si="59"/>
        <v>3.556772401078695E-2</v>
      </c>
      <c r="K201">
        <f t="shared" si="60"/>
        <v>1</v>
      </c>
      <c r="L201">
        <f t="shared" si="61"/>
        <v>71135449.44428286</v>
      </c>
      <c r="M201">
        <f t="shared" si="62"/>
        <v>-13.227072385934326</v>
      </c>
      <c r="N201">
        <f t="shared" si="63"/>
        <v>-9.2971034510971471</v>
      </c>
      <c r="O201">
        <f t="shared" si="64"/>
        <v>661353619.29671645</v>
      </c>
      <c r="P201">
        <f t="shared" si="65"/>
        <v>-940913748.30260456</v>
      </c>
      <c r="R201">
        <f t="shared" si="66"/>
        <v>1150090123.2084916</v>
      </c>
      <c r="S201">
        <f t="shared" si="67"/>
        <v>-0.95813712858909361</v>
      </c>
      <c r="T201">
        <f t="shared" si="54"/>
        <v>-1</v>
      </c>
    </row>
    <row r="202" spans="1:20" x14ac:dyDescent="0.15">
      <c r="A202" s="2">
        <f t="shared" si="55"/>
        <v>4.0000000000000002E-9</v>
      </c>
      <c r="B202" s="2">
        <f t="shared" si="56"/>
        <v>1.0000000000000001E-5</v>
      </c>
      <c r="C202" s="2">
        <f t="shared" si="57"/>
        <v>0</v>
      </c>
      <c r="D202" s="2">
        <f t="shared" si="68"/>
        <v>0</v>
      </c>
      <c r="E202" s="2">
        <f t="shared" si="69"/>
        <v>20000.000400000001</v>
      </c>
      <c r="F202" s="2">
        <f t="shared" si="70"/>
        <v>1</v>
      </c>
      <c r="H202">
        <f t="shared" si="71"/>
        <v>3841.3141931649907</v>
      </c>
      <c r="I202">
        <f t="shared" si="58"/>
        <v>-5.9022778922443217E-2</v>
      </c>
      <c r="J202">
        <f t="shared" si="59"/>
        <v>3.8413141931649908E-2</v>
      </c>
      <c r="K202">
        <f t="shared" si="60"/>
        <v>1</v>
      </c>
      <c r="L202">
        <f t="shared" si="61"/>
        <v>76826285.399825498</v>
      </c>
      <c r="M202">
        <f t="shared" si="62"/>
        <v>-11.901534474633895</v>
      </c>
      <c r="N202">
        <f t="shared" si="63"/>
        <v>-7.7457439538601047</v>
      </c>
      <c r="O202">
        <f t="shared" si="64"/>
        <v>595076723.7316947</v>
      </c>
      <c r="P202">
        <f t="shared" si="65"/>
        <v>-914350691.98982978</v>
      </c>
      <c r="R202">
        <f t="shared" si="66"/>
        <v>1090941563.5447795</v>
      </c>
      <c r="S202">
        <f t="shared" si="67"/>
        <v>-0.99384563563383588</v>
      </c>
      <c r="T202">
        <f t="shared" si="54"/>
        <v>-1</v>
      </c>
    </row>
    <row r="203" spans="1:20" x14ac:dyDescent="0.15">
      <c r="A203" s="2">
        <f t="shared" si="55"/>
        <v>4.0000000000000002E-9</v>
      </c>
      <c r="B203" s="2">
        <f t="shared" si="56"/>
        <v>1.0000000000000001E-5</v>
      </c>
      <c r="C203" s="2">
        <f t="shared" si="57"/>
        <v>0</v>
      </c>
      <c r="D203" s="2">
        <f t="shared" si="68"/>
        <v>0</v>
      </c>
      <c r="E203" s="2">
        <f t="shared" si="69"/>
        <v>20000.000400000001</v>
      </c>
      <c r="F203" s="2">
        <f t="shared" si="70"/>
        <v>1</v>
      </c>
      <c r="H203">
        <f t="shared" si="71"/>
        <v>4148.6193286181906</v>
      </c>
      <c r="I203">
        <f t="shared" si="58"/>
        <v>-6.8844169335137789E-2</v>
      </c>
      <c r="J203">
        <f t="shared" si="59"/>
        <v>4.1486193286181909E-2</v>
      </c>
      <c r="K203">
        <f t="shared" si="60"/>
        <v>1</v>
      </c>
      <c r="L203">
        <f t="shared" si="61"/>
        <v>82972388.231811553</v>
      </c>
      <c r="M203">
        <f t="shared" si="62"/>
        <v>-10.6559630404824</v>
      </c>
      <c r="N203">
        <f t="shared" si="63"/>
        <v>-6.4213911884943027</v>
      </c>
      <c r="O203">
        <f t="shared" si="64"/>
        <v>532798152.02412003</v>
      </c>
      <c r="P203">
        <f t="shared" si="65"/>
        <v>-884150708.8001318</v>
      </c>
      <c r="R203">
        <f t="shared" si="66"/>
        <v>1032277262.498837</v>
      </c>
      <c r="S203">
        <f t="shared" si="67"/>
        <v>-1.0284598409998038</v>
      </c>
      <c r="T203">
        <f t="shared" si="54"/>
        <v>-1</v>
      </c>
    </row>
    <row r="204" spans="1:20" x14ac:dyDescent="0.15">
      <c r="A204" s="2">
        <f t="shared" si="55"/>
        <v>4.0000000000000002E-9</v>
      </c>
      <c r="B204" s="2">
        <f t="shared" si="56"/>
        <v>1.0000000000000001E-5</v>
      </c>
      <c r="C204" s="2">
        <f t="shared" si="57"/>
        <v>0</v>
      </c>
      <c r="D204" s="2">
        <f t="shared" si="68"/>
        <v>0</v>
      </c>
      <c r="E204" s="2">
        <f t="shared" si="69"/>
        <v>20000.000400000001</v>
      </c>
      <c r="F204" s="2">
        <f t="shared" si="70"/>
        <v>1</v>
      </c>
      <c r="H204">
        <f t="shared" si="71"/>
        <v>4480.5088749076458</v>
      </c>
      <c r="I204">
        <f t="shared" si="58"/>
        <v>-8.0299839112504712E-2</v>
      </c>
      <c r="J204">
        <f t="shared" si="59"/>
        <v>4.480508874907646E-2</v>
      </c>
      <c r="K204">
        <f t="shared" si="60"/>
        <v>1</v>
      </c>
      <c r="L204">
        <f t="shared" si="61"/>
        <v>89610179.290356472</v>
      </c>
      <c r="M204">
        <f t="shared" si="62"/>
        <v>-9.4966906733027159</v>
      </c>
      <c r="N204">
        <f t="shared" si="63"/>
        <v>-5.2988906720436226</v>
      </c>
      <c r="O204">
        <f t="shared" si="64"/>
        <v>474834533.66513586</v>
      </c>
      <c r="P204">
        <f t="shared" si="65"/>
        <v>-851000159.19860315</v>
      </c>
      <c r="R204">
        <f t="shared" si="66"/>
        <v>974509674.30653811</v>
      </c>
      <c r="S204">
        <f t="shared" si="67"/>
        <v>-1.0618529440214424</v>
      </c>
      <c r="T204">
        <f t="shared" si="54"/>
        <v>-1</v>
      </c>
    </row>
    <row r="205" spans="1:20" x14ac:dyDescent="0.15">
      <c r="A205" s="2">
        <f t="shared" si="55"/>
        <v>4.0000000000000002E-9</v>
      </c>
      <c r="B205" s="2">
        <f t="shared" si="56"/>
        <v>1.0000000000000001E-5</v>
      </c>
      <c r="C205" s="2">
        <f t="shared" si="57"/>
        <v>0</v>
      </c>
      <c r="D205" s="2">
        <f t="shared" si="68"/>
        <v>0</v>
      </c>
      <c r="E205" s="2">
        <f t="shared" si="69"/>
        <v>20000.000400000001</v>
      </c>
      <c r="F205" s="2">
        <f t="shared" si="70"/>
        <v>1</v>
      </c>
      <c r="H205">
        <f t="shared" si="71"/>
        <v>4838.9495849002578</v>
      </c>
      <c r="I205">
        <f t="shared" si="58"/>
        <v>-9.3661732340825518E-2</v>
      </c>
      <c r="J205">
        <f t="shared" si="59"/>
        <v>4.8389495849002581E-2</v>
      </c>
      <c r="K205">
        <f t="shared" si="60"/>
        <v>1</v>
      </c>
      <c r="L205">
        <f t="shared" si="61"/>
        <v>96778993.633584991</v>
      </c>
      <c r="M205">
        <f t="shared" si="62"/>
        <v>-8.4273167117412005</v>
      </c>
      <c r="N205">
        <f t="shared" si="63"/>
        <v>-4.3538977643197052</v>
      </c>
      <c r="O205">
        <f t="shared" si="64"/>
        <v>421365835.58705997</v>
      </c>
      <c r="P205">
        <f t="shared" si="65"/>
        <v>-815587234.74770379</v>
      </c>
      <c r="R205">
        <f t="shared" si="66"/>
        <v>918004196.54998708</v>
      </c>
      <c r="S205">
        <f t="shared" si="67"/>
        <v>-1.0939246880166249</v>
      </c>
      <c r="T205">
        <f t="shared" si="54"/>
        <v>-1</v>
      </c>
    </row>
    <row r="206" spans="1:20" x14ac:dyDescent="0.15">
      <c r="A206" s="2">
        <f t="shared" si="55"/>
        <v>4.0000000000000002E-9</v>
      </c>
      <c r="B206" s="2">
        <f t="shared" si="56"/>
        <v>1.0000000000000001E-5</v>
      </c>
      <c r="C206" s="2">
        <f t="shared" si="57"/>
        <v>0</v>
      </c>
      <c r="D206" s="2">
        <f t="shared" si="68"/>
        <v>0</v>
      </c>
      <c r="E206" s="2">
        <f t="shared" si="69"/>
        <v>20000.000400000001</v>
      </c>
      <c r="F206" s="2">
        <f t="shared" si="70"/>
        <v>1</v>
      </c>
      <c r="H206">
        <f t="shared" si="71"/>
        <v>5226.0655516922789</v>
      </c>
      <c r="I206">
        <f t="shared" si="58"/>
        <v>-0.1092470446023389</v>
      </c>
      <c r="J206">
        <f t="shared" si="59"/>
        <v>5.2260655516922792E-2</v>
      </c>
      <c r="K206">
        <f t="shared" si="60"/>
        <v>1</v>
      </c>
      <c r="L206">
        <f t="shared" si="61"/>
        <v>104521313.1242718</v>
      </c>
      <c r="M206">
        <f t="shared" si="62"/>
        <v>-7.4489535539658176</v>
      </c>
      <c r="N206">
        <f t="shared" si="63"/>
        <v>-3.5633659204455128</v>
      </c>
      <c r="O206">
        <f t="shared" si="64"/>
        <v>372447677.69829088</v>
      </c>
      <c r="P206">
        <f t="shared" si="65"/>
        <v>-778574410.42558444</v>
      </c>
      <c r="R206">
        <f t="shared" si="66"/>
        <v>863073221.22308731</v>
      </c>
      <c r="S206">
        <f t="shared" si="67"/>
        <v>-1.1246008823707787</v>
      </c>
      <c r="T206">
        <f t="shared" si="54"/>
        <v>-1</v>
      </c>
    </row>
    <row r="207" spans="1:20" x14ac:dyDescent="0.15">
      <c r="A207" s="2">
        <f t="shared" si="55"/>
        <v>4.0000000000000002E-9</v>
      </c>
      <c r="B207" s="2">
        <f t="shared" si="56"/>
        <v>1.0000000000000001E-5</v>
      </c>
      <c r="C207" s="2">
        <f t="shared" si="57"/>
        <v>0</v>
      </c>
      <c r="D207" s="2">
        <f t="shared" si="68"/>
        <v>0</v>
      </c>
      <c r="E207" s="2">
        <f t="shared" si="69"/>
        <v>20000.000400000001</v>
      </c>
      <c r="F207" s="2">
        <f t="shared" si="70"/>
        <v>1</v>
      </c>
      <c r="H207">
        <f t="shared" si="71"/>
        <v>5644.1507958276616</v>
      </c>
      <c r="I207">
        <f t="shared" si="58"/>
        <v>-0.1274257528241681</v>
      </c>
      <c r="J207">
        <f t="shared" si="59"/>
        <v>5.644150795827662E-2</v>
      </c>
      <c r="K207">
        <f t="shared" si="60"/>
        <v>1</v>
      </c>
      <c r="L207">
        <f t="shared" si="61"/>
        <v>112883018.17421356</v>
      </c>
      <c r="M207">
        <f t="shared" si="62"/>
        <v>-6.5605711729930425</v>
      </c>
      <c r="N207">
        <f t="shared" si="63"/>
        <v>-2.9059159696100028</v>
      </c>
      <c r="O207">
        <f t="shared" si="64"/>
        <v>328028558.64965218</v>
      </c>
      <c r="P207">
        <f t="shared" si="65"/>
        <v>-740577077.86011112</v>
      </c>
      <c r="R207">
        <f t="shared" si="66"/>
        <v>809973544.96402502</v>
      </c>
      <c r="S207">
        <f t="shared" si="67"/>
        <v>-1.1538319809540467</v>
      </c>
      <c r="T207">
        <f t="shared" si="54"/>
        <v>-1</v>
      </c>
    </row>
    <row r="208" spans="1:20" x14ac:dyDescent="0.15">
      <c r="A208" s="2">
        <f t="shared" si="55"/>
        <v>4.0000000000000002E-9</v>
      </c>
      <c r="B208" s="2">
        <f t="shared" si="56"/>
        <v>1.0000000000000001E-5</v>
      </c>
      <c r="C208" s="2">
        <f t="shared" si="57"/>
        <v>0</v>
      </c>
      <c r="D208" s="2">
        <f t="shared" si="68"/>
        <v>0</v>
      </c>
      <c r="E208" s="2">
        <f t="shared" si="69"/>
        <v>20000.000400000001</v>
      </c>
      <c r="F208" s="2">
        <f t="shared" si="70"/>
        <v>1</v>
      </c>
      <c r="H208">
        <f t="shared" si="71"/>
        <v>6095.6828594938752</v>
      </c>
      <c r="I208">
        <f t="shared" si="58"/>
        <v>-0.14862939809410972</v>
      </c>
      <c r="J208">
        <f t="shared" si="59"/>
        <v>6.0956828594938756E-2</v>
      </c>
      <c r="K208">
        <f t="shared" si="60"/>
        <v>1</v>
      </c>
      <c r="L208">
        <f t="shared" si="61"/>
        <v>121913659.62815066</v>
      </c>
      <c r="M208">
        <f t="shared" si="62"/>
        <v>-5.7593933456935966</v>
      </c>
      <c r="N208">
        <f t="shared" si="63"/>
        <v>-2.3620788180947949</v>
      </c>
      <c r="O208">
        <f t="shared" si="64"/>
        <v>287969667.28467989</v>
      </c>
      <c r="P208">
        <f t="shared" si="65"/>
        <v>-702148722.3736037</v>
      </c>
      <c r="R208">
        <f t="shared" si="66"/>
        <v>758906685.70446348</v>
      </c>
      <c r="S208">
        <f t="shared" si="67"/>
        <v>-1.1815909643690581</v>
      </c>
      <c r="T208">
        <f t="shared" si="54"/>
        <v>-1</v>
      </c>
    </row>
    <row r="209" spans="1:20" x14ac:dyDescent="0.15">
      <c r="A209" s="2">
        <f t="shared" si="55"/>
        <v>4.0000000000000002E-9</v>
      </c>
      <c r="B209" s="2">
        <f t="shared" si="56"/>
        <v>1.0000000000000001E-5</v>
      </c>
      <c r="C209" s="2">
        <f t="shared" si="57"/>
        <v>0</v>
      </c>
      <c r="D209" s="2">
        <f t="shared" si="68"/>
        <v>0</v>
      </c>
      <c r="E209" s="2">
        <f t="shared" si="69"/>
        <v>20000.000400000001</v>
      </c>
      <c r="F209" s="2">
        <f t="shared" si="70"/>
        <v>1</v>
      </c>
      <c r="H209">
        <f t="shared" si="71"/>
        <v>6583.3374882533853</v>
      </c>
      <c r="I209">
        <f t="shared" si="58"/>
        <v>-0.17336132993696959</v>
      </c>
      <c r="J209">
        <f t="shared" si="59"/>
        <v>6.5833374882533865E-2</v>
      </c>
      <c r="K209">
        <f t="shared" si="60"/>
        <v>1</v>
      </c>
      <c r="L209">
        <f t="shared" si="61"/>
        <v>131666752.39840271</v>
      </c>
      <c r="M209">
        <f t="shared" si="62"/>
        <v>-5.0413051793802532</v>
      </c>
      <c r="N209">
        <f t="shared" si="63"/>
        <v>-1.9144184801308712</v>
      </c>
      <c r="O209">
        <f t="shared" si="64"/>
        <v>252065258.96901268</v>
      </c>
      <c r="P209">
        <f t="shared" si="65"/>
        <v>-663772282.73266339</v>
      </c>
      <c r="R209">
        <f t="shared" si="66"/>
        <v>710021505.38082027</v>
      </c>
      <c r="S209">
        <f t="shared" si="67"/>
        <v>-1.2078707728404108</v>
      </c>
      <c r="T209">
        <f t="shared" si="54"/>
        <v>-1</v>
      </c>
    </row>
    <row r="210" spans="1:20" x14ac:dyDescent="0.15">
      <c r="A210" s="2">
        <f t="shared" si="55"/>
        <v>4.0000000000000002E-9</v>
      </c>
      <c r="B210" s="2">
        <f t="shared" si="56"/>
        <v>1.0000000000000001E-5</v>
      </c>
      <c r="C210" s="2">
        <f t="shared" si="57"/>
        <v>0</v>
      </c>
      <c r="D210" s="2">
        <f t="shared" si="68"/>
        <v>0</v>
      </c>
      <c r="E210" s="2">
        <f t="shared" si="69"/>
        <v>20000.000400000001</v>
      </c>
      <c r="F210" s="2">
        <f t="shared" si="70"/>
        <v>1</v>
      </c>
      <c r="H210">
        <f t="shared" si="71"/>
        <v>7110.0044873136567</v>
      </c>
      <c r="I210">
        <f t="shared" si="58"/>
        <v>-0.20220865523848136</v>
      </c>
      <c r="J210">
        <f t="shared" si="59"/>
        <v>7.1100044873136578E-2</v>
      </c>
      <c r="K210">
        <f t="shared" si="60"/>
        <v>1</v>
      </c>
      <c r="L210">
        <f t="shared" si="61"/>
        <v>142200092.59027493</v>
      </c>
      <c r="M210">
        <f t="shared" si="62"/>
        <v>-4.4012407843811507</v>
      </c>
      <c r="N210">
        <f t="shared" si="63"/>
        <v>-1.5475520417160991</v>
      </c>
      <c r="O210">
        <f t="shared" si="64"/>
        <v>220062039.2190575</v>
      </c>
      <c r="P210">
        <f t="shared" si="65"/>
        <v>-625856848.59864593</v>
      </c>
      <c r="R210">
        <f t="shared" si="66"/>
        <v>663418492.38853633</v>
      </c>
      <c r="S210">
        <f t="shared" si="67"/>
        <v>-1.2326815125581414</v>
      </c>
      <c r="T210">
        <f t="shared" si="54"/>
        <v>-1</v>
      </c>
    </row>
    <row r="211" spans="1:20" x14ac:dyDescent="0.15">
      <c r="A211" s="2">
        <f t="shared" si="55"/>
        <v>4.0000000000000002E-9</v>
      </c>
      <c r="B211" s="2">
        <f t="shared" si="56"/>
        <v>1.0000000000000001E-5</v>
      </c>
      <c r="C211" s="2">
        <f t="shared" si="57"/>
        <v>0</v>
      </c>
      <c r="D211" s="2">
        <f t="shared" si="68"/>
        <v>0</v>
      </c>
      <c r="E211" s="2">
        <f t="shared" si="69"/>
        <v>20000.000400000001</v>
      </c>
      <c r="F211" s="2">
        <f t="shared" si="70"/>
        <v>1</v>
      </c>
      <c r="H211">
        <f t="shared" si="71"/>
        <v>7678.8048462987499</v>
      </c>
      <c r="I211">
        <f t="shared" si="58"/>
        <v>-0.23585617547016471</v>
      </c>
      <c r="J211">
        <f t="shared" si="59"/>
        <v>7.6788048462987507E-2</v>
      </c>
      <c r="K211">
        <f t="shared" si="60"/>
        <v>1</v>
      </c>
      <c r="L211">
        <f t="shared" si="61"/>
        <v>153576099.99749693</v>
      </c>
      <c r="M211">
        <f t="shared" si="62"/>
        <v>-3.8335300983295082</v>
      </c>
      <c r="N211">
        <f t="shared" si="63"/>
        <v>-1.2480881384090985</v>
      </c>
      <c r="O211">
        <f t="shared" si="64"/>
        <v>191676504.91647542</v>
      </c>
      <c r="P211">
        <f t="shared" si="65"/>
        <v>-588738602.97255492</v>
      </c>
      <c r="R211">
        <f t="shared" si="66"/>
        <v>619155089.75302088</v>
      </c>
      <c r="S211">
        <f t="shared" si="67"/>
        <v>-1.2560476202997901</v>
      </c>
      <c r="T211">
        <f t="shared" si="54"/>
        <v>-1</v>
      </c>
    </row>
    <row r="212" spans="1:20" x14ac:dyDescent="0.15">
      <c r="A212" s="2">
        <f t="shared" si="55"/>
        <v>4.0000000000000002E-9</v>
      </c>
      <c r="B212" s="2">
        <f t="shared" si="56"/>
        <v>1.0000000000000001E-5</v>
      </c>
      <c r="C212" s="2">
        <f t="shared" si="57"/>
        <v>0</v>
      </c>
      <c r="D212" s="2">
        <f t="shared" si="68"/>
        <v>0</v>
      </c>
      <c r="E212" s="2">
        <f t="shared" si="69"/>
        <v>20000.000400000001</v>
      </c>
      <c r="F212" s="2">
        <f t="shared" si="70"/>
        <v>1</v>
      </c>
      <c r="H212">
        <f t="shared" si="71"/>
        <v>8293.1092340026498</v>
      </c>
      <c r="I212">
        <f t="shared" si="58"/>
        <v>-0.2751026430684001</v>
      </c>
      <c r="J212">
        <f t="shared" si="59"/>
        <v>8.2931092340026505E-2</v>
      </c>
      <c r="K212">
        <f t="shared" si="60"/>
        <v>1</v>
      </c>
      <c r="L212">
        <f t="shared" si="61"/>
        <v>165862187.99729669</v>
      </c>
      <c r="M212">
        <f t="shared" si="62"/>
        <v>-3.3321932448694818</v>
      </c>
      <c r="N212">
        <f t="shared" si="63"/>
        <v>-1.0045066183401778</v>
      </c>
      <c r="O212">
        <f t="shared" si="64"/>
        <v>166609662.24347407</v>
      </c>
      <c r="P212">
        <f t="shared" si="65"/>
        <v>-552684863.42837071</v>
      </c>
      <c r="R212">
        <f t="shared" si="66"/>
        <v>577251537.73352683</v>
      </c>
      <c r="S212">
        <f t="shared" si="67"/>
        <v>-1.2780051275451074</v>
      </c>
      <c r="T212">
        <f t="shared" si="54"/>
        <v>-1</v>
      </c>
    </row>
    <row r="213" spans="1:20" x14ac:dyDescent="0.15">
      <c r="A213" s="2">
        <f t="shared" si="55"/>
        <v>4.0000000000000002E-9</v>
      </c>
      <c r="B213" s="2">
        <f t="shared" si="56"/>
        <v>1.0000000000000001E-5</v>
      </c>
      <c r="C213" s="2">
        <f t="shared" si="57"/>
        <v>0</v>
      </c>
      <c r="D213" s="2">
        <f t="shared" si="68"/>
        <v>0</v>
      </c>
      <c r="E213" s="2">
        <f t="shared" si="69"/>
        <v>20000.000400000001</v>
      </c>
      <c r="F213" s="2">
        <f t="shared" si="70"/>
        <v>1</v>
      </c>
      <c r="H213">
        <f t="shared" si="71"/>
        <v>8956.5579727228633</v>
      </c>
      <c r="I213">
        <f t="shared" si="58"/>
        <v>-0.32087972287498195</v>
      </c>
      <c r="J213">
        <f t="shared" si="59"/>
        <v>8.9565579727228645E-2</v>
      </c>
      <c r="K213">
        <f t="shared" si="60"/>
        <v>1</v>
      </c>
      <c r="L213">
        <f t="shared" si="61"/>
        <v>179131163.03708047</v>
      </c>
      <c r="M213">
        <f t="shared" si="62"/>
        <v>-2.8911784469118746</v>
      </c>
      <c r="N213">
        <f t="shared" si="63"/>
        <v>-0.80700042798721883</v>
      </c>
      <c r="O213">
        <f t="shared" si="64"/>
        <v>144558922.34559375</v>
      </c>
      <c r="P213">
        <f t="shared" si="65"/>
        <v>-517900158.5500645</v>
      </c>
      <c r="R213">
        <f t="shared" si="66"/>
        <v>537696806.99805295</v>
      </c>
      <c r="S213">
        <f t="shared" si="67"/>
        <v>-1.2985991224401543</v>
      </c>
      <c r="T213">
        <f t="shared" si="54"/>
        <v>-1</v>
      </c>
    </row>
    <row r="214" spans="1:20" x14ac:dyDescent="0.15">
      <c r="A214" s="2">
        <f t="shared" si="55"/>
        <v>4.0000000000000002E-9</v>
      </c>
      <c r="B214" s="2">
        <f t="shared" si="56"/>
        <v>1.0000000000000001E-5</v>
      </c>
      <c r="C214" s="2">
        <f t="shared" si="57"/>
        <v>0</v>
      </c>
      <c r="D214" s="2">
        <f t="shared" si="68"/>
        <v>0</v>
      </c>
      <c r="E214" s="2">
        <f t="shared" si="69"/>
        <v>20000.000400000001</v>
      </c>
      <c r="F214" s="2">
        <f t="shared" si="70"/>
        <v>1</v>
      </c>
      <c r="H214">
        <f t="shared" si="71"/>
        <v>9673.0826105406923</v>
      </c>
      <c r="I214">
        <f t="shared" si="58"/>
        <v>-0.37427410876137895</v>
      </c>
      <c r="J214">
        <f t="shared" si="59"/>
        <v>9.6730826105406925E-2</v>
      </c>
      <c r="K214">
        <f t="shared" si="60"/>
        <v>1</v>
      </c>
      <c r="L214">
        <f t="shared" si="61"/>
        <v>193461656.08004689</v>
      </c>
      <c r="M214">
        <f t="shared" si="62"/>
        <v>-2.5045450683045347</v>
      </c>
      <c r="N214">
        <f t="shared" si="63"/>
        <v>-0.64729754958759189</v>
      </c>
      <c r="O214">
        <f t="shared" si="64"/>
        <v>125227253.41522674</v>
      </c>
      <c r="P214">
        <f t="shared" si="65"/>
        <v>-484533437.288607</v>
      </c>
      <c r="R214">
        <f t="shared" si="66"/>
        <v>500454310.45064831</v>
      </c>
      <c r="S214">
        <f t="shared" si="67"/>
        <v>-1.3178814699747212</v>
      </c>
      <c r="T214">
        <f t="shared" si="54"/>
        <v>-1</v>
      </c>
    </row>
    <row r="215" spans="1:20" x14ac:dyDescent="0.15">
      <c r="A215" s="2">
        <f t="shared" si="55"/>
        <v>4.0000000000000002E-9</v>
      </c>
      <c r="B215" s="2">
        <f t="shared" si="56"/>
        <v>1.0000000000000001E-5</v>
      </c>
      <c r="C215" s="2">
        <f t="shared" si="57"/>
        <v>0</v>
      </c>
      <c r="D215" s="2">
        <f t="shared" si="68"/>
        <v>0</v>
      </c>
      <c r="E215" s="2">
        <f t="shared" si="69"/>
        <v>20000.000400000001</v>
      </c>
      <c r="F215" s="2">
        <f t="shared" si="70"/>
        <v>1</v>
      </c>
      <c r="H215">
        <f t="shared" si="71"/>
        <v>10446.929219383948</v>
      </c>
      <c r="I215">
        <f t="shared" si="58"/>
        <v>-0.43655332045927248</v>
      </c>
      <c r="J215">
        <f t="shared" si="59"/>
        <v>0.10446929219383949</v>
      </c>
      <c r="K215">
        <f t="shared" si="60"/>
        <v>1</v>
      </c>
      <c r="L215">
        <f t="shared" si="61"/>
        <v>208938588.56645066</v>
      </c>
      <c r="M215">
        <f t="shared" si="62"/>
        <v>-2.1665969145340385</v>
      </c>
      <c r="N215">
        <f t="shared" si="63"/>
        <v>-0.51847697754905486</v>
      </c>
      <c r="O215">
        <f t="shared" si="64"/>
        <v>108329845.72670193</v>
      </c>
      <c r="P215">
        <f t="shared" si="65"/>
        <v>-452685701.83364588</v>
      </c>
      <c r="R215">
        <f t="shared" si="66"/>
        <v>465467184.79372054</v>
      </c>
      <c r="S215">
        <f t="shared" si="67"/>
        <v>-1.3359088196880167</v>
      </c>
      <c r="T215">
        <f t="shared" si="54"/>
        <v>-1</v>
      </c>
    </row>
    <row r="216" spans="1:20" x14ac:dyDescent="0.15">
      <c r="A216" s="2">
        <f t="shared" si="55"/>
        <v>4.0000000000000002E-9</v>
      </c>
      <c r="B216" s="2">
        <f t="shared" si="56"/>
        <v>1.0000000000000001E-5</v>
      </c>
      <c r="C216" s="2">
        <f t="shared" si="57"/>
        <v>0</v>
      </c>
      <c r="D216" s="2">
        <f t="shared" si="68"/>
        <v>0</v>
      </c>
      <c r="E216" s="2">
        <f t="shared" si="69"/>
        <v>20000.000400000001</v>
      </c>
      <c r="F216" s="2">
        <f t="shared" si="70"/>
        <v>1</v>
      </c>
      <c r="H216">
        <f t="shared" si="71"/>
        <v>11282.683556934664</v>
      </c>
      <c r="I216">
        <f t="shared" si="58"/>
        <v>-0.50919579298369544</v>
      </c>
      <c r="J216">
        <f t="shared" si="59"/>
        <v>0.11282683556934665</v>
      </c>
      <c r="K216">
        <f t="shared" si="60"/>
        <v>1</v>
      </c>
      <c r="L216">
        <f t="shared" si="61"/>
        <v>225653675.65176672</v>
      </c>
      <c r="M216">
        <f t="shared" si="62"/>
        <v>-1.8719728105955369</v>
      </c>
      <c r="N216">
        <f t="shared" si="63"/>
        <v>-0.41478891106650073</v>
      </c>
      <c r="O216">
        <f t="shared" si="64"/>
        <v>93598640.529776856</v>
      </c>
      <c r="P216">
        <f t="shared" si="65"/>
        <v>-422417545.84584033</v>
      </c>
      <c r="R216">
        <f t="shared" si="66"/>
        <v>432663019.62086499</v>
      </c>
      <c r="S216">
        <f t="shared" si="67"/>
        <v>-1.3527409066433047</v>
      </c>
      <c r="T216">
        <f t="shared" si="54"/>
        <v>-1</v>
      </c>
    </row>
    <row r="217" spans="1:20" x14ac:dyDescent="0.15">
      <c r="A217" s="2">
        <f t="shared" si="55"/>
        <v>4.0000000000000002E-9</v>
      </c>
      <c r="B217" s="2">
        <f t="shared" si="56"/>
        <v>1.0000000000000001E-5</v>
      </c>
      <c r="C217" s="2">
        <f t="shared" si="57"/>
        <v>0</v>
      </c>
      <c r="D217" s="2">
        <f t="shared" si="68"/>
        <v>0</v>
      </c>
      <c r="E217" s="2">
        <f t="shared" si="69"/>
        <v>20000.000400000001</v>
      </c>
      <c r="F217" s="2">
        <f t="shared" si="70"/>
        <v>1</v>
      </c>
      <c r="H217">
        <f t="shared" si="71"/>
        <v>12185.298241489438</v>
      </c>
      <c r="I217">
        <f t="shared" si="58"/>
        <v>-0.59392597293618243</v>
      </c>
      <c r="J217">
        <f t="shared" si="59"/>
        <v>0.12185298241489438</v>
      </c>
      <c r="K217">
        <f t="shared" si="60"/>
        <v>1</v>
      </c>
      <c r="L217">
        <f t="shared" si="61"/>
        <v>243705969.70390806</v>
      </c>
      <c r="M217">
        <f t="shared" si="62"/>
        <v>-1.6157021093427439</v>
      </c>
      <c r="N217">
        <f t="shared" si="63"/>
        <v>-0.33148595900621397</v>
      </c>
      <c r="O217">
        <f t="shared" si="64"/>
        <v>80785105.467137188</v>
      </c>
      <c r="P217">
        <f t="shared" si="65"/>
        <v>-393756249.64150906</v>
      </c>
      <c r="R217">
        <f t="shared" si="66"/>
        <v>401957979.64101034</v>
      </c>
      <c r="S217">
        <f t="shared" si="67"/>
        <v>-1.3684391348283413</v>
      </c>
      <c r="T217">
        <f t="shared" si="54"/>
        <v>-1</v>
      </c>
    </row>
    <row r="218" spans="1:20" x14ac:dyDescent="0.15">
      <c r="A218" s="2">
        <f t="shared" si="55"/>
        <v>4.0000000000000002E-9</v>
      </c>
      <c r="B218" s="2">
        <f t="shared" si="56"/>
        <v>1.0000000000000001E-5</v>
      </c>
      <c r="C218" s="2">
        <f t="shared" si="57"/>
        <v>0</v>
      </c>
      <c r="D218" s="2">
        <f t="shared" si="68"/>
        <v>0</v>
      </c>
      <c r="E218" s="2">
        <f t="shared" si="69"/>
        <v>20000.000400000001</v>
      </c>
      <c r="F218" s="2">
        <f t="shared" si="70"/>
        <v>1</v>
      </c>
      <c r="H218">
        <f t="shared" si="71"/>
        <v>13160.122100808594</v>
      </c>
      <c r="I218">
        <f t="shared" si="58"/>
        <v>-0.69275525483276323</v>
      </c>
      <c r="J218">
        <f t="shared" si="59"/>
        <v>0.13160122100808594</v>
      </c>
      <c r="K218">
        <f t="shared" si="60"/>
        <v>1</v>
      </c>
      <c r="L218">
        <f t="shared" si="61"/>
        <v>263202447.28022072</v>
      </c>
      <c r="M218">
        <f t="shared" si="62"/>
        <v>-1.3932325723383239</v>
      </c>
      <c r="N218">
        <f t="shared" si="63"/>
        <v>-0.26466938560029013</v>
      </c>
      <c r="O218">
        <f t="shared" si="64"/>
        <v>69661628.616916209</v>
      </c>
      <c r="P218">
        <f t="shared" si="65"/>
        <v>-366702222.93463331</v>
      </c>
      <c r="R218">
        <f t="shared" si="66"/>
        <v>373260315.07081306</v>
      </c>
      <c r="S218">
        <f t="shared" si="67"/>
        <v>-1.3830654215110818</v>
      </c>
      <c r="T218">
        <f t="shared" si="54"/>
        <v>-1</v>
      </c>
    </row>
    <row r="219" spans="1:20" x14ac:dyDescent="0.15">
      <c r="A219" s="2">
        <f t="shared" si="55"/>
        <v>4.0000000000000002E-9</v>
      </c>
      <c r="B219" s="2">
        <f t="shared" si="56"/>
        <v>1.0000000000000001E-5</v>
      </c>
      <c r="C219" s="2">
        <f t="shared" si="57"/>
        <v>0</v>
      </c>
      <c r="D219" s="2">
        <f t="shared" si="68"/>
        <v>0</v>
      </c>
      <c r="E219" s="2">
        <f t="shared" si="69"/>
        <v>20000.000400000001</v>
      </c>
      <c r="F219" s="2">
        <f t="shared" si="70"/>
        <v>1</v>
      </c>
      <c r="H219">
        <f t="shared" si="71"/>
        <v>14212.931868873282</v>
      </c>
      <c r="I219">
        <f t="shared" si="58"/>
        <v>-0.80802972923693506</v>
      </c>
      <c r="J219">
        <f t="shared" si="59"/>
        <v>0.14212931868873283</v>
      </c>
      <c r="K219">
        <f t="shared" si="60"/>
        <v>1</v>
      </c>
      <c r="L219">
        <f t="shared" si="61"/>
        <v>284258643.0626384</v>
      </c>
      <c r="M219">
        <f t="shared" si="62"/>
        <v>-1.200437349236037</v>
      </c>
      <c r="N219">
        <f t="shared" si="63"/>
        <v>-0.21115230838913476</v>
      </c>
      <c r="O219">
        <f t="shared" si="64"/>
        <v>60021867.461801857</v>
      </c>
      <c r="P219">
        <f t="shared" si="65"/>
        <v>-341234692.18669873</v>
      </c>
      <c r="R219">
        <f t="shared" si="66"/>
        <v>346473288.61739564</v>
      </c>
      <c r="S219">
        <f t="shared" si="67"/>
        <v>-1.3966812751726558</v>
      </c>
      <c r="T219">
        <f t="shared" si="54"/>
        <v>-1</v>
      </c>
    </row>
    <row r="220" spans="1:20" x14ac:dyDescent="0.15">
      <c r="A220" s="2">
        <f t="shared" si="55"/>
        <v>4.0000000000000002E-9</v>
      </c>
      <c r="B220" s="2">
        <f t="shared" si="56"/>
        <v>1.0000000000000001E-5</v>
      </c>
      <c r="C220" s="2">
        <f t="shared" si="57"/>
        <v>0</v>
      </c>
      <c r="D220" s="2">
        <f t="shared" si="68"/>
        <v>0</v>
      </c>
      <c r="E220" s="2">
        <f t="shared" si="69"/>
        <v>20000.000400000001</v>
      </c>
      <c r="F220" s="2">
        <f t="shared" si="70"/>
        <v>1</v>
      </c>
      <c r="H220">
        <f t="shared" si="71"/>
        <v>15349.966418383145</v>
      </c>
      <c r="I220">
        <f t="shared" si="58"/>
        <v>-0.94248587618196111</v>
      </c>
      <c r="J220">
        <f t="shared" si="59"/>
        <v>0.15349966418383146</v>
      </c>
      <c r="K220">
        <f t="shared" si="60"/>
        <v>1</v>
      </c>
      <c r="L220">
        <f t="shared" si="61"/>
        <v>306999334.50764948</v>
      </c>
      <c r="M220">
        <f t="shared" si="62"/>
        <v>-1.0336068201288384</v>
      </c>
      <c r="N220">
        <f t="shared" si="63"/>
        <v>-0.16834024126772507</v>
      </c>
      <c r="O220">
        <f t="shared" si="64"/>
        <v>51680341.006441928</v>
      </c>
      <c r="P220">
        <f t="shared" si="65"/>
        <v>-317316606.09046143</v>
      </c>
      <c r="R220">
        <f t="shared" si="66"/>
        <v>321497567.87153333</v>
      </c>
      <c r="S220">
        <f t="shared" si="67"/>
        <v>-1.4093470772386725</v>
      </c>
      <c r="T220">
        <f t="shared" si="54"/>
        <v>-1</v>
      </c>
    </row>
    <row r="221" spans="1:20" x14ac:dyDescent="0.15">
      <c r="A221" s="2">
        <f t="shared" si="55"/>
        <v>4.0000000000000002E-9</v>
      </c>
      <c r="B221" s="2">
        <f t="shared" si="56"/>
        <v>1.0000000000000001E-5</v>
      </c>
      <c r="C221" s="2">
        <f t="shared" si="57"/>
        <v>0</v>
      </c>
      <c r="D221" s="2">
        <f t="shared" si="68"/>
        <v>0</v>
      </c>
      <c r="E221" s="2">
        <f t="shared" si="69"/>
        <v>20000.000400000001</v>
      </c>
      <c r="F221" s="2">
        <f t="shared" si="70"/>
        <v>1</v>
      </c>
      <c r="H221">
        <f t="shared" si="71"/>
        <v>16577.963731853797</v>
      </c>
      <c r="I221">
        <f t="shared" si="58"/>
        <v>-1.0993155259786396</v>
      </c>
      <c r="J221">
        <f t="shared" si="59"/>
        <v>0.16577963731853798</v>
      </c>
      <c r="K221">
        <f t="shared" si="60"/>
        <v>1</v>
      </c>
      <c r="L221">
        <f t="shared" si="61"/>
        <v>331559281.26826143</v>
      </c>
      <c r="M221">
        <f t="shared" si="62"/>
        <v>-0.88943003711486468</v>
      </c>
      <c r="N221">
        <f t="shared" si="63"/>
        <v>-0.13412836031934755</v>
      </c>
      <c r="O221">
        <f t="shared" si="64"/>
        <v>44471501.855743229</v>
      </c>
      <c r="P221">
        <f t="shared" si="65"/>
        <v>-294898783.97833598</v>
      </c>
      <c r="R221">
        <f t="shared" si="66"/>
        <v>298233142.47280872</v>
      </c>
      <c r="S221">
        <f t="shared" si="67"/>
        <v>-1.4211215378697806</v>
      </c>
      <c r="T221">
        <f t="shared" si="54"/>
        <v>-1</v>
      </c>
    </row>
    <row r="222" spans="1:20" x14ac:dyDescent="0.15">
      <c r="A222" s="2">
        <f t="shared" si="55"/>
        <v>4.0000000000000002E-9</v>
      </c>
      <c r="B222" s="2">
        <f t="shared" si="56"/>
        <v>1.0000000000000001E-5</v>
      </c>
      <c r="C222" s="2">
        <f t="shared" si="57"/>
        <v>0</v>
      </c>
      <c r="D222" s="2">
        <f t="shared" si="68"/>
        <v>0</v>
      </c>
      <c r="E222" s="2">
        <f t="shared" si="69"/>
        <v>20000.000400000001</v>
      </c>
      <c r="F222" s="2">
        <f t="shared" si="70"/>
        <v>1</v>
      </c>
      <c r="H222">
        <f t="shared" si="71"/>
        <v>17904.200830402104</v>
      </c>
      <c r="I222">
        <f t="shared" si="58"/>
        <v>-1.2822416295014856</v>
      </c>
      <c r="J222">
        <f t="shared" si="59"/>
        <v>0.17904200830402106</v>
      </c>
      <c r="K222">
        <f t="shared" si="60"/>
        <v>1</v>
      </c>
      <c r="L222">
        <f t="shared" si="61"/>
        <v>358084023.7697224</v>
      </c>
      <c r="M222">
        <f t="shared" si="62"/>
        <v>-0.76496951858957274</v>
      </c>
      <c r="N222">
        <f t="shared" si="63"/>
        <v>-0.10681425072190623</v>
      </c>
      <c r="O222">
        <f t="shared" si="64"/>
        <v>38248475.929478638</v>
      </c>
      <c r="P222">
        <f t="shared" si="65"/>
        <v>-273923363.38455594</v>
      </c>
      <c r="R222">
        <f t="shared" si="66"/>
        <v>276580828.90691352</v>
      </c>
      <c r="S222">
        <f t="shared" si="67"/>
        <v>-1.4320612976863047</v>
      </c>
      <c r="T222">
        <f t="shared" si="54"/>
        <v>-1</v>
      </c>
    </row>
    <row r="223" spans="1:20" x14ac:dyDescent="0.15">
      <c r="A223" s="2">
        <f t="shared" si="55"/>
        <v>4.0000000000000002E-9</v>
      </c>
      <c r="B223" s="2">
        <f t="shared" si="56"/>
        <v>1.0000000000000001E-5</v>
      </c>
      <c r="C223" s="2">
        <f t="shared" si="57"/>
        <v>0</v>
      </c>
      <c r="D223" s="2">
        <f t="shared" si="68"/>
        <v>0</v>
      </c>
      <c r="E223" s="2">
        <f t="shared" si="69"/>
        <v>20000.000400000001</v>
      </c>
      <c r="F223" s="2">
        <f t="shared" si="70"/>
        <v>1</v>
      </c>
      <c r="H223">
        <f t="shared" si="71"/>
        <v>19336.536896834274</v>
      </c>
      <c r="I223">
        <f t="shared" si="58"/>
        <v>-1.495606636650533</v>
      </c>
      <c r="J223">
        <f t="shared" si="59"/>
        <v>0.19336536896834275</v>
      </c>
      <c r="K223">
        <f t="shared" si="60"/>
        <v>1</v>
      </c>
      <c r="L223">
        <f t="shared" si="61"/>
        <v>386730745.67130023</v>
      </c>
      <c r="M223">
        <f t="shared" si="62"/>
        <v>-0.65763227378956968</v>
      </c>
      <c r="N223">
        <f t="shared" si="63"/>
        <v>-8.5024567389990549E-2</v>
      </c>
      <c r="O223">
        <f t="shared" si="64"/>
        <v>32881613.689478491</v>
      </c>
      <c r="P223">
        <f t="shared" si="65"/>
        <v>-254326619.70517752</v>
      </c>
      <c r="R223">
        <f t="shared" si="66"/>
        <v>256443424.57837769</v>
      </c>
      <c r="S223">
        <f t="shared" si="67"/>
        <v>-1.4422206498268038</v>
      </c>
      <c r="T223">
        <f t="shared" si="54"/>
        <v>-1</v>
      </c>
    </row>
    <row r="224" spans="1:20" x14ac:dyDescent="0.15">
      <c r="A224" s="2">
        <f t="shared" si="55"/>
        <v>4.0000000000000002E-9</v>
      </c>
      <c r="B224" s="2">
        <f t="shared" si="56"/>
        <v>1.0000000000000001E-5</v>
      </c>
      <c r="C224" s="2">
        <f t="shared" si="57"/>
        <v>0</v>
      </c>
      <c r="D224" s="2">
        <f t="shared" si="68"/>
        <v>0</v>
      </c>
      <c r="E224" s="2">
        <f t="shared" si="69"/>
        <v>20000.000400000001</v>
      </c>
      <c r="F224" s="2">
        <f t="shared" si="70"/>
        <v>1</v>
      </c>
      <c r="H224">
        <f t="shared" si="71"/>
        <v>20883.459848581017</v>
      </c>
      <c r="I224">
        <f t="shared" si="58"/>
        <v>-1.7444755809891819</v>
      </c>
      <c r="J224">
        <f t="shared" si="59"/>
        <v>0.20883459848581018</v>
      </c>
      <c r="K224">
        <f t="shared" si="60"/>
        <v>1</v>
      </c>
      <c r="L224">
        <f t="shared" si="61"/>
        <v>417669205.32500428</v>
      </c>
      <c r="M224">
        <f t="shared" si="62"/>
        <v>-0.56513919194124995</v>
      </c>
      <c r="N224">
        <f t="shared" si="63"/>
        <v>-6.7653922774157785E-2</v>
      </c>
      <c r="O224">
        <f t="shared" si="64"/>
        <v>28256959.597062498</v>
      </c>
      <c r="P224">
        <f t="shared" si="65"/>
        <v>-236041237.26377085</v>
      </c>
      <c r="R224">
        <f t="shared" si="66"/>
        <v>237726568.67645606</v>
      </c>
      <c r="S224">
        <f t="shared" si="67"/>
        <v>-1.4516513596968346</v>
      </c>
      <c r="T224">
        <f t="shared" si="54"/>
        <v>-1</v>
      </c>
    </row>
    <row r="225" spans="1:20" x14ac:dyDescent="0.15">
      <c r="A225" s="2">
        <f t="shared" si="55"/>
        <v>4.0000000000000002E-9</v>
      </c>
      <c r="B225" s="2">
        <f t="shared" si="56"/>
        <v>1.0000000000000001E-5</v>
      </c>
      <c r="C225" s="2">
        <f t="shared" si="57"/>
        <v>0</v>
      </c>
      <c r="D225" s="2">
        <f t="shared" si="68"/>
        <v>0</v>
      </c>
      <c r="E225" s="2">
        <f t="shared" si="69"/>
        <v>20000.000400000001</v>
      </c>
      <c r="F225" s="2">
        <f t="shared" si="70"/>
        <v>1</v>
      </c>
      <c r="H225">
        <f t="shared" si="71"/>
        <v>22554.136636467498</v>
      </c>
      <c r="I225">
        <f t="shared" si="58"/>
        <v>-2.0347563176657819</v>
      </c>
      <c r="J225">
        <f t="shared" si="59"/>
        <v>0.22554136636467501</v>
      </c>
      <c r="K225">
        <f t="shared" si="60"/>
        <v>1</v>
      </c>
      <c r="L225">
        <f t="shared" si="61"/>
        <v>451082741.75100464</v>
      </c>
      <c r="M225">
        <f t="shared" si="62"/>
        <v>-0.48549432349029015</v>
      </c>
      <c r="N225">
        <f t="shared" si="63"/>
        <v>-5.3814332523074784E-2</v>
      </c>
      <c r="O225">
        <f t="shared" si="64"/>
        <v>24274716.17451451</v>
      </c>
      <c r="P225">
        <f t="shared" si="65"/>
        <v>-218998110.59836358</v>
      </c>
      <c r="R225">
        <f t="shared" si="66"/>
        <v>220339361.64699745</v>
      </c>
      <c r="S225">
        <f t="shared" si="67"/>
        <v>-1.4604025628238102</v>
      </c>
      <c r="T225">
        <f t="shared" si="54"/>
        <v>-1</v>
      </c>
    </row>
    <row r="226" spans="1:20" x14ac:dyDescent="0.15">
      <c r="A226" s="2">
        <f t="shared" si="55"/>
        <v>4.0000000000000002E-9</v>
      </c>
      <c r="B226" s="2">
        <f t="shared" si="56"/>
        <v>1.0000000000000001E-5</v>
      </c>
      <c r="C226" s="2">
        <f t="shared" si="57"/>
        <v>0</v>
      </c>
      <c r="D226" s="2">
        <f t="shared" si="68"/>
        <v>0</v>
      </c>
      <c r="E226" s="2">
        <f t="shared" si="69"/>
        <v>20000.000400000001</v>
      </c>
      <c r="F226" s="2">
        <f t="shared" si="70"/>
        <v>1</v>
      </c>
      <c r="H226">
        <f t="shared" si="71"/>
        <v>24358.467567384898</v>
      </c>
      <c r="I226">
        <f t="shared" si="58"/>
        <v>-2.3733397689253679</v>
      </c>
      <c r="J226">
        <f t="shared" si="59"/>
        <v>0.243584675673849</v>
      </c>
      <c r="K226">
        <f t="shared" si="60"/>
        <v>1</v>
      </c>
      <c r="L226">
        <f t="shared" si="61"/>
        <v>487169361.09108502</v>
      </c>
      <c r="M226">
        <f t="shared" si="62"/>
        <v>-0.41695510075625081</v>
      </c>
      <c r="N226">
        <f t="shared" si="63"/>
        <v>-4.2793650668170376E-2</v>
      </c>
      <c r="O226">
        <f t="shared" si="64"/>
        <v>20847755.037812542</v>
      </c>
      <c r="P226">
        <f t="shared" si="65"/>
        <v>-203127750.08188534</v>
      </c>
      <c r="R226">
        <f t="shared" si="66"/>
        <v>204194788.72744405</v>
      </c>
      <c r="S226">
        <f t="shared" si="67"/>
        <v>-1.4685207241862654</v>
      </c>
      <c r="T226">
        <f t="shared" si="54"/>
        <v>-1</v>
      </c>
    </row>
    <row r="227" spans="1:20" x14ac:dyDescent="0.15">
      <c r="A227" s="2">
        <f t="shared" si="55"/>
        <v>4.0000000000000002E-9</v>
      </c>
      <c r="B227" s="2">
        <f t="shared" si="56"/>
        <v>1.0000000000000001E-5</v>
      </c>
      <c r="C227" s="2">
        <f t="shared" si="57"/>
        <v>0</v>
      </c>
      <c r="D227" s="2">
        <f t="shared" si="68"/>
        <v>0</v>
      </c>
      <c r="E227" s="2">
        <f t="shared" si="69"/>
        <v>20000.000400000001</v>
      </c>
      <c r="F227" s="2">
        <f t="shared" si="70"/>
        <v>1</v>
      </c>
      <c r="H227">
        <f t="shared" si="71"/>
        <v>26307.144972775692</v>
      </c>
      <c r="I227">
        <f t="shared" si="58"/>
        <v>-2.7682635064745496</v>
      </c>
      <c r="J227">
        <f t="shared" si="59"/>
        <v>0.26307144972775692</v>
      </c>
      <c r="K227">
        <f t="shared" si="60"/>
        <v>1</v>
      </c>
      <c r="L227">
        <f t="shared" si="61"/>
        <v>526142909.97837186</v>
      </c>
      <c r="M227">
        <f t="shared" si="62"/>
        <v>-0.35800417600490764</v>
      </c>
      <c r="N227">
        <f t="shared" si="63"/>
        <v>-3.4021572502013535E-2</v>
      </c>
      <c r="O227">
        <f t="shared" si="64"/>
        <v>17900208.800245382</v>
      </c>
      <c r="P227">
        <f t="shared" si="65"/>
        <v>-188361358.98165289</v>
      </c>
      <c r="R227">
        <f t="shared" si="66"/>
        <v>189209986.60881379</v>
      </c>
      <c r="S227">
        <f t="shared" si="67"/>
        <v>-1.4760496451078837</v>
      </c>
      <c r="T227">
        <f t="shared" si="54"/>
        <v>-1</v>
      </c>
    </row>
    <row r="228" spans="1:20" x14ac:dyDescent="0.15">
      <c r="A228" s="2">
        <f t="shared" si="55"/>
        <v>4.0000000000000002E-9</v>
      </c>
      <c r="B228" s="2">
        <f t="shared" si="56"/>
        <v>1.0000000000000001E-5</v>
      </c>
      <c r="C228" s="2">
        <f t="shared" si="57"/>
        <v>0</v>
      </c>
      <c r="D228" s="2">
        <f t="shared" si="68"/>
        <v>0</v>
      </c>
      <c r="E228" s="2">
        <f t="shared" si="69"/>
        <v>20000.000400000001</v>
      </c>
      <c r="F228" s="2">
        <f t="shared" si="70"/>
        <v>1</v>
      </c>
      <c r="H228">
        <f t="shared" si="71"/>
        <v>28411.71657059775</v>
      </c>
      <c r="I228">
        <f t="shared" si="58"/>
        <v>-3.2289025539519152</v>
      </c>
      <c r="J228">
        <f t="shared" si="59"/>
        <v>0.2841171657059775</v>
      </c>
      <c r="K228">
        <f t="shared" si="60"/>
        <v>1</v>
      </c>
      <c r="L228">
        <f t="shared" si="61"/>
        <v>568234342.77664161</v>
      </c>
      <c r="M228">
        <f t="shared" si="62"/>
        <v>-0.30732327825413341</v>
      </c>
      <c r="N228">
        <f t="shared" si="63"/>
        <v>-2.7041949180586566E-2</v>
      </c>
      <c r="O228">
        <f t="shared" si="64"/>
        <v>15366163.912706669</v>
      </c>
      <c r="P228">
        <f t="shared" si="65"/>
        <v>-174631641.0657424</v>
      </c>
      <c r="R228">
        <f t="shared" si="66"/>
        <v>175306386.23480451</v>
      </c>
      <c r="S228">
        <f t="shared" si="67"/>
        <v>-1.4830305062365898</v>
      </c>
      <c r="T228">
        <f t="shared" si="54"/>
        <v>-1</v>
      </c>
    </row>
    <row r="229" spans="1:20" x14ac:dyDescent="0.15">
      <c r="A229" s="2">
        <f t="shared" si="55"/>
        <v>4.0000000000000002E-9</v>
      </c>
      <c r="B229" s="2">
        <f t="shared" si="56"/>
        <v>1.0000000000000001E-5</v>
      </c>
      <c r="C229" s="2">
        <f t="shared" si="57"/>
        <v>0</v>
      </c>
      <c r="D229" s="2">
        <f t="shared" si="68"/>
        <v>0</v>
      </c>
      <c r="E229" s="2">
        <f t="shared" si="69"/>
        <v>20000.000400000001</v>
      </c>
      <c r="F229" s="2">
        <f t="shared" si="70"/>
        <v>1</v>
      </c>
      <c r="H229">
        <f t="shared" si="71"/>
        <v>30684.653896245571</v>
      </c>
      <c r="I229">
        <f t="shared" si="58"/>
        <v>-3.7661919389295142</v>
      </c>
      <c r="J229">
        <f t="shared" si="59"/>
        <v>0.30684653896245573</v>
      </c>
      <c r="K229">
        <f t="shared" si="60"/>
        <v>1</v>
      </c>
      <c r="L229">
        <f t="shared" si="61"/>
        <v>613693090.19877303</v>
      </c>
      <c r="M229">
        <f t="shared" si="62"/>
        <v>-0.26376928842129826</v>
      </c>
      <c r="N229">
        <f t="shared" si="63"/>
        <v>-2.14903261833411E-2</v>
      </c>
      <c r="O229">
        <f t="shared" si="64"/>
        <v>13188464.421064915</v>
      </c>
      <c r="P229">
        <f t="shared" si="65"/>
        <v>-161873389.7322883</v>
      </c>
      <c r="R229">
        <f t="shared" si="66"/>
        <v>162409759.24250057</v>
      </c>
      <c r="S229">
        <f t="shared" si="67"/>
        <v>-1.4895019372464893</v>
      </c>
      <c r="T229">
        <f t="shared" si="54"/>
        <v>-1</v>
      </c>
    </row>
    <row r="230" spans="1:20" x14ac:dyDescent="0.15">
      <c r="A230" s="2">
        <f t="shared" si="55"/>
        <v>4.0000000000000002E-9</v>
      </c>
      <c r="B230" s="2">
        <f t="shared" si="56"/>
        <v>1.0000000000000001E-5</v>
      </c>
      <c r="C230" s="2">
        <f t="shared" si="57"/>
        <v>0</v>
      </c>
      <c r="D230" s="2">
        <f t="shared" si="68"/>
        <v>0</v>
      </c>
      <c r="E230" s="2">
        <f t="shared" si="69"/>
        <v>20000.000400000001</v>
      </c>
      <c r="F230" s="2">
        <f t="shared" si="70"/>
        <v>1</v>
      </c>
      <c r="H230">
        <f t="shared" si="71"/>
        <v>33139.426207945216</v>
      </c>
      <c r="I230">
        <f t="shared" si="58"/>
        <v>-4.3928862775673849</v>
      </c>
      <c r="J230">
        <f t="shared" si="59"/>
        <v>0.33139426207945222</v>
      </c>
      <c r="K230">
        <f t="shared" si="60"/>
        <v>1</v>
      </c>
      <c r="L230">
        <f t="shared" si="61"/>
        <v>662788537.41467488</v>
      </c>
      <c r="M230">
        <f t="shared" si="62"/>
        <v>-0.22635258971641722</v>
      </c>
      <c r="N230">
        <f t="shared" si="63"/>
        <v>-1.707577767762836E-2</v>
      </c>
      <c r="O230">
        <f t="shared" si="64"/>
        <v>11317629.485820865</v>
      </c>
      <c r="P230">
        <f t="shared" si="65"/>
        <v>-150023901.89524391</v>
      </c>
      <c r="R230">
        <f t="shared" si="66"/>
        <v>150450190.68466511</v>
      </c>
      <c r="S230">
        <f t="shared" si="67"/>
        <v>-1.4955001057112192</v>
      </c>
      <c r="T230">
        <f t="shared" si="54"/>
        <v>-1</v>
      </c>
    </row>
    <row r="231" spans="1:20" x14ac:dyDescent="0.15">
      <c r="A231" s="2">
        <f t="shared" si="55"/>
        <v>4.0000000000000002E-9</v>
      </c>
      <c r="B231" s="2">
        <f t="shared" si="56"/>
        <v>1.0000000000000001E-5</v>
      </c>
      <c r="C231" s="2">
        <f t="shared" si="57"/>
        <v>0</v>
      </c>
      <c r="D231" s="2">
        <f t="shared" si="68"/>
        <v>0</v>
      </c>
      <c r="E231" s="2">
        <f t="shared" si="69"/>
        <v>20000.000400000001</v>
      </c>
      <c r="F231" s="2">
        <f t="shared" si="70"/>
        <v>1</v>
      </c>
      <c r="H231">
        <f t="shared" si="71"/>
        <v>35790.580304580835</v>
      </c>
      <c r="I231">
        <f t="shared" si="58"/>
        <v>-5.1238625541545986</v>
      </c>
      <c r="J231">
        <f t="shared" si="59"/>
        <v>0.35790580304580838</v>
      </c>
      <c r="K231">
        <f t="shared" si="60"/>
        <v>1</v>
      </c>
      <c r="L231">
        <f t="shared" si="61"/>
        <v>715811620.40784883</v>
      </c>
      <c r="M231">
        <f t="shared" si="62"/>
        <v>-0.19421765282763348</v>
      </c>
      <c r="N231">
        <f t="shared" si="63"/>
        <v>-1.356625480607083E-2</v>
      </c>
      <c r="O231">
        <f t="shared" si="64"/>
        <v>9710882.6413816754</v>
      </c>
      <c r="P231">
        <f t="shared" si="65"/>
        <v>-139023252.79592359</v>
      </c>
      <c r="R231">
        <f t="shared" si="66"/>
        <v>139361996.46831256</v>
      </c>
      <c r="S231">
        <f t="shared" si="67"/>
        <v>-1.5010588191225551</v>
      </c>
      <c r="T231">
        <f t="shared" si="54"/>
        <v>-1</v>
      </c>
    </row>
    <row r="232" spans="1:20" x14ac:dyDescent="0.15">
      <c r="A232" s="2">
        <f t="shared" si="55"/>
        <v>4.0000000000000002E-9</v>
      </c>
      <c r="B232" s="2">
        <f t="shared" si="56"/>
        <v>1.0000000000000001E-5</v>
      </c>
      <c r="C232" s="2">
        <f t="shared" si="57"/>
        <v>0</v>
      </c>
      <c r="D232" s="2">
        <f t="shared" si="68"/>
        <v>0</v>
      </c>
      <c r="E232" s="2">
        <f t="shared" si="69"/>
        <v>20000.000400000001</v>
      </c>
      <c r="F232" s="2">
        <f t="shared" si="70"/>
        <v>1</v>
      </c>
      <c r="H232">
        <f t="shared" si="71"/>
        <v>38653.826728947308</v>
      </c>
      <c r="I232">
        <f t="shared" si="58"/>
        <v>-5.9764732831659257</v>
      </c>
      <c r="J232">
        <f t="shared" si="59"/>
        <v>0.3865382672894731</v>
      </c>
      <c r="K232">
        <f t="shared" si="60"/>
        <v>1</v>
      </c>
      <c r="L232">
        <f t="shared" si="61"/>
        <v>773076550.04047692</v>
      </c>
      <c r="M232">
        <f t="shared" si="62"/>
        <v>-0.1666257521807171</v>
      </c>
      <c r="N232">
        <f t="shared" si="63"/>
        <v>-1.0776795357750014E-2</v>
      </c>
      <c r="O232">
        <f t="shared" si="64"/>
        <v>8331287.6090358561</v>
      </c>
      <c r="P232">
        <f t="shared" si="65"/>
        <v>-128814461.65454504</v>
      </c>
      <c r="R232">
        <f t="shared" si="66"/>
        <v>129083600.3703597</v>
      </c>
      <c r="S232">
        <f t="shared" si="67"/>
        <v>-1.5062096352968897</v>
      </c>
      <c r="T232">
        <f t="shared" si="54"/>
        <v>-1</v>
      </c>
    </row>
    <row r="233" spans="1:20" x14ac:dyDescent="0.15">
      <c r="A233" s="2">
        <f t="shared" si="55"/>
        <v>4.0000000000000002E-9</v>
      </c>
      <c r="B233" s="2">
        <f t="shared" si="56"/>
        <v>1.0000000000000001E-5</v>
      </c>
      <c r="C233" s="2">
        <f t="shared" si="57"/>
        <v>0</v>
      </c>
      <c r="D233" s="2">
        <f t="shared" si="68"/>
        <v>0</v>
      </c>
      <c r="E233" s="2">
        <f t="shared" si="69"/>
        <v>20000.000400000001</v>
      </c>
      <c r="F233" s="2">
        <f t="shared" si="70"/>
        <v>1</v>
      </c>
      <c r="H233">
        <f t="shared" si="71"/>
        <v>41746.132867263092</v>
      </c>
      <c r="I233">
        <f t="shared" si="58"/>
        <v>-6.970958437484736</v>
      </c>
      <c r="J233">
        <f t="shared" si="59"/>
        <v>0.41746132867263097</v>
      </c>
      <c r="K233">
        <f t="shared" si="60"/>
        <v>1</v>
      </c>
      <c r="L233">
        <f t="shared" si="61"/>
        <v>834922674.043715</v>
      </c>
      <c r="M233">
        <f t="shared" si="62"/>
        <v>-0.14293967137396701</v>
      </c>
      <c r="N233">
        <f t="shared" si="63"/>
        <v>-8.560054641974929E-3</v>
      </c>
      <c r="O233">
        <f t="shared" si="64"/>
        <v>7146983.5686983522</v>
      </c>
      <c r="P233">
        <f t="shared" si="65"/>
        <v>-119343572.65904246</v>
      </c>
      <c r="R233">
        <f t="shared" si="66"/>
        <v>119557382.49541679</v>
      </c>
      <c r="S233">
        <f t="shared" si="67"/>
        <v>-1.5109819774564317</v>
      </c>
      <c r="T233">
        <f t="shared" si="54"/>
        <v>-1</v>
      </c>
    </row>
    <row r="234" spans="1:20" x14ac:dyDescent="0.15">
      <c r="A234" s="2">
        <f t="shared" si="55"/>
        <v>4.0000000000000002E-9</v>
      </c>
      <c r="B234" s="2">
        <f t="shared" si="56"/>
        <v>1.0000000000000001E-5</v>
      </c>
      <c r="C234" s="2">
        <f t="shared" si="57"/>
        <v>0</v>
      </c>
      <c r="D234" s="2">
        <f t="shared" si="68"/>
        <v>0</v>
      </c>
      <c r="E234" s="2">
        <f t="shared" si="69"/>
        <v>20000.000400000001</v>
      </c>
      <c r="F234" s="2">
        <f t="shared" si="70"/>
        <v>1</v>
      </c>
      <c r="H234">
        <f t="shared" si="71"/>
        <v>45085.823496644145</v>
      </c>
      <c r="I234">
        <f t="shared" si="58"/>
        <v>-8.1309259214821967</v>
      </c>
      <c r="J234">
        <f t="shared" si="59"/>
        <v>0.45085823496644151</v>
      </c>
      <c r="K234">
        <f t="shared" si="60"/>
        <v>1</v>
      </c>
      <c r="L234">
        <f t="shared" si="61"/>
        <v>901716487.96721232</v>
      </c>
      <c r="M234">
        <f t="shared" si="62"/>
        <v>-0.12261023575092349</v>
      </c>
      <c r="N234">
        <f t="shared" si="63"/>
        <v>-6.7987133339180161E-3</v>
      </c>
      <c r="O234">
        <f t="shared" si="64"/>
        <v>6130511.7875461755</v>
      </c>
      <c r="P234">
        <f t="shared" si="65"/>
        <v>-110559671.17695338</v>
      </c>
      <c r="R234">
        <f t="shared" si="66"/>
        <v>110729508.55816753</v>
      </c>
      <c r="S234">
        <f t="shared" si="67"/>
        <v>-1.5154032511234246</v>
      </c>
      <c r="T234">
        <f t="shared" si="54"/>
        <v>-1</v>
      </c>
    </row>
    <row r="235" spans="1:20" x14ac:dyDescent="0.15">
      <c r="A235" s="2">
        <f t="shared" si="55"/>
        <v>4.0000000000000002E-9</v>
      </c>
      <c r="B235" s="2">
        <f t="shared" si="56"/>
        <v>1.0000000000000001E-5</v>
      </c>
      <c r="C235" s="2">
        <f t="shared" si="57"/>
        <v>0</v>
      </c>
      <c r="D235" s="2">
        <f t="shared" si="68"/>
        <v>0</v>
      </c>
      <c r="E235" s="2">
        <f t="shared" si="69"/>
        <v>20000.000400000001</v>
      </c>
      <c r="F235" s="2">
        <f t="shared" si="70"/>
        <v>1</v>
      </c>
      <c r="H235">
        <f t="shared" si="71"/>
        <v>48692.689376375682</v>
      </c>
      <c r="I235">
        <f t="shared" si="58"/>
        <v>-9.4839119948168378</v>
      </c>
      <c r="J235">
        <f t="shared" si="59"/>
        <v>0.48692689376375686</v>
      </c>
      <c r="K235">
        <f t="shared" si="60"/>
        <v>1</v>
      </c>
      <c r="L235">
        <f t="shared" si="61"/>
        <v>973853807.00458944</v>
      </c>
      <c r="M235">
        <f t="shared" si="62"/>
        <v>-0.10516450257874765</v>
      </c>
      <c r="N235">
        <f t="shared" si="63"/>
        <v>-5.3993989614060274E-3</v>
      </c>
      <c r="O235">
        <f t="shared" si="64"/>
        <v>5258225.1289373832</v>
      </c>
      <c r="P235">
        <f t="shared" si="65"/>
        <v>-102414851.20345677</v>
      </c>
      <c r="R235">
        <f t="shared" si="66"/>
        <v>102549747.33529469</v>
      </c>
      <c r="S235">
        <f t="shared" si="67"/>
        <v>-1.5194989606541476</v>
      </c>
      <c r="T235">
        <f t="shared" si="54"/>
        <v>-1</v>
      </c>
    </row>
    <row r="236" spans="1:20" x14ac:dyDescent="0.15">
      <c r="A236" s="2">
        <f t="shared" si="55"/>
        <v>4.0000000000000002E-9</v>
      </c>
      <c r="B236" s="2">
        <f t="shared" si="56"/>
        <v>1.0000000000000001E-5</v>
      </c>
      <c r="C236" s="2">
        <f t="shared" si="57"/>
        <v>0</v>
      </c>
      <c r="D236" s="2">
        <f t="shared" si="68"/>
        <v>0</v>
      </c>
      <c r="E236" s="2">
        <f t="shared" si="69"/>
        <v>20000.000400000001</v>
      </c>
      <c r="F236" s="2">
        <f t="shared" si="70"/>
        <v>1</v>
      </c>
      <c r="H236">
        <f t="shared" si="71"/>
        <v>52588.104526485738</v>
      </c>
      <c r="I236">
        <f t="shared" si="58"/>
        <v>-11.062034950754361</v>
      </c>
      <c r="J236">
        <f t="shared" si="59"/>
        <v>0.52588104526485746</v>
      </c>
      <c r="K236">
        <f t="shared" si="60"/>
        <v>1</v>
      </c>
      <c r="L236">
        <f t="shared" si="61"/>
        <v>1051762111.5649567</v>
      </c>
      <c r="M236">
        <f t="shared" si="62"/>
        <v>-9.0195440389764445E-2</v>
      </c>
      <c r="N236">
        <f t="shared" si="63"/>
        <v>-4.2878252221630253E-3</v>
      </c>
      <c r="O236">
        <f t="shared" si="64"/>
        <v>4509772.019488222</v>
      </c>
      <c r="P236">
        <f t="shared" si="65"/>
        <v>-94864146.842157647</v>
      </c>
      <c r="R236">
        <f t="shared" si="66"/>
        <v>94971281.973858848</v>
      </c>
      <c r="S236">
        <f t="shared" si="67"/>
        <v>-1.5232928237917986</v>
      </c>
      <c r="T236">
        <f t="shared" si="54"/>
        <v>-1</v>
      </c>
    </row>
    <row r="237" spans="1:20" x14ac:dyDescent="0.15">
      <c r="A237" s="2">
        <f t="shared" si="55"/>
        <v>4.0000000000000002E-9</v>
      </c>
      <c r="B237" s="2">
        <f t="shared" si="56"/>
        <v>1.0000000000000001E-5</v>
      </c>
      <c r="C237" s="2">
        <f t="shared" si="57"/>
        <v>0</v>
      </c>
      <c r="D237" s="2">
        <f t="shared" si="68"/>
        <v>0</v>
      </c>
      <c r="E237" s="2">
        <f t="shared" si="69"/>
        <v>20000.000400000001</v>
      </c>
      <c r="F237" s="2">
        <f t="shared" si="70"/>
        <v>1</v>
      </c>
      <c r="H237">
        <f t="shared" si="71"/>
        <v>56795.1528886046</v>
      </c>
      <c r="I237">
        <f t="shared" si="58"/>
        <v>-12.902757566559886</v>
      </c>
      <c r="J237">
        <f t="shared" si="59"/>
        <v>0.56795152888604605</v>
      </c>
      <c r="K237">
        <f t="shared" si="60"/>
        <v>1</v>
      </c>
      <c r="L237">
        <f t="shared" si="61"/>
        <v>1135903080.4901533</v>
      </c>
      <c r="M237">
        <f t="shared" si="62"/>
        <v>-7.735293571614392E-2</v>
      </c>
      <c r="N237">
        <f t="shared" si="63"/>
        <v>-3.4049092124049923E-3</v>
      </c>
      <c r="O237">
        <f t="shared" si="64"/>
        <v>3867646.7858071965</v>
      </c>
      <c r="P237">
        <f t="shared" si="65"/>
        <v>-87865437.968329594</v>
      </c>
      <c r="R237">
        <f t="shared" si="66"/>
        <v>87950519.504015103</v>
      </c>
      <c r="S237">
        <f t="shared" si="67"/>
        <v>-1.5268068830571675</v>
      </c>
      <c r="T237">
        <f t="shared" si="54"/>
        <v>-1</v>
      </c>
    </row>
    <row r="238" spans="1:20" x14ac:dyDescent="0.15">
      <c r="A238" s="2">
        <f t="shared" si="55"/>
        <v>4.0000000000000002E-9</v>
      </c>
      <c r="B238" s="2">
        <f t="shared" si="56"/>
        <v>1.0000000000000001E-5</v>
      </c>
      <c r="C238" s="2">
        <f t="shared" si="57"/>
        <v>0</v>
      </c>
      <c r="D238" s="2">
        <f t="shared" si="68"/>
        <v>0</v>
      </c>
      <c r="E238" s="2">
        <f t="shared" si="69"/>
        <v>20000.000400000001</v>
      </c>
      <c r="F238" s="2">
        <f t="shared" si="70"/>
        <v>1</v>
      </c>
      <c r="H238">
        <f t="shared" si="71"/>
        <v>61338.765119692973</v>
      </c>
      <c r="I238">
        <f t="shared" si="58"/>
        <v>-15.049776425635454</v>
      </c>
      <c r="J238">
        <f t="shared" si="59"/>
        <v>0.61338765119692973</v>
      </c>
      <c r="K238">
        <f t="shared" si="60"/>
        <v>1</v>
      </c>
      <c r="L238">
        <f t="shared" si="61"/>
        <v>1226775326.9293656</v>
      </c>
      <c r="M238">
        <f t="shared" si="62"/>
        <v>-6.6335975523951873E-2</v>
      </c>
      <c r="N238">
        <f t="shared" si="63"/>
        <v>-2.703672603878951E-3</v>
      </c>
      <c r="O238">
        <f t="shared" si="64"/>
        <v>3316798.7761975937</v>
      </c>
      <c r="P238">
        <f t="shared" si="65"/>
        <v>-81379338.063278124</v>
      </c>
      <c r="R238">
        <f t="shared" si="66"/>
        <v>81446901.830205262</v>
      </c>
      <c r="S238">
        <f t="shared" si="67"/>
        <v>-1.5300616131435592</v>
      </c>
      <c r="T238">
        <f t="shared" si="54"/>
        <v>-1</v>
      </c>
    </row>
    <row r="239" spans="1:20" x14ac:dyDescent="0.15">
      <c r="A239" s="2">
        <f t="shared" si="55"/>
        <v>4.0000000000000002E-9</v>
      </c>
      <c r="B239" s="2">
        <f t="shared" si="56"/>
        <v>1.0000000000000001E-5</v>
      </c>
      <c r="C239" s="2">
        <f t="shared" si="57"/>
        <v>0</v>
      </c>
      <c r="D239" s="2">
        <f t="shared" si="68"/>
        <v>0</v>
      </c>
      <c r="E239" s="2">
        <f t="shared" si="69"/>
        <v>20000.000400000001</v>
      </c>
      <c r="F239" s="2">
        <f t="shared" si="70"/>
        <v>1</v>
      </c>
      <c r="H239">
        <f t="shared" si="71"/>
        <v>66245.866329268421</v>
      </c>
      <c r="I239">
        <f t="shared" si="58"/>
        <v>-17.554059222861198</v>
      </c>
      <c r="J239">
        <f t="shared" si="59"/>
        <v>0.66245866329268421</v>
      </c>
      <c r="K239">
        <f t="shared" si="60"/>
        <v>1</v>
      </c>
      <c r="L239">
        <f t="shared" si="61"/>
        <v>1324917353.083715</v>
      </c>
      <c r="M239">
        <f t="shared" si="62"/>
        <v>-5.6885865581448231E-2</v>
      </c>
      <c r="N239">
        <f t="shared" si="63"/>
        <v>-2.1467703848381554E-3</v>
      </c>
      <c r="O239">
        <f t="shared" si="64"/>
        <v>2844293.2790724114</v>
      </c>
      <c r="P239">
        <f t="shared" si="65"/>
        <v>-75369070.456195161</v>
      </c>
      <c r="R239">
        <f t="shared" si="66"/>
        <v>75422720.619772702</v>
      </c>
      <c r="S239">
        <f t="shared" si="67"/>
        <v>-1.5330760237549321</v>
      </c>
      <c r="T239">
        <f t="shared" si="54"/>
        <v>-1</v>
      </c>
    </row>
    <row r="240" spans="1:20" x14ac:dyDescent="0.15">
      <c r="A240" s="2">
        <f t="shared" si="55"/>
        <v>4.0000000000000002E-9</v>
      </c>
      <c r="B240" s="2">
        <f t="shared" si="56"/>
        <v>1.0000000000000001E-5</v>
      </c>
      <c r="C240" s="2">
        <f t="shared" si="57"/>
        <v>0</v>
      </c>
      <c r="D240" s="2">
        <f t="shared" si="68"/>
        <v>0</v>
      </c>
      <c r="E240" s="2">
        <f t="shared" si="69"/>
        <v>20000.000400000001</v>
      </c>
      <c r="F240" s="2">
        <f t="shared" si="70"/>
        <v>1</v>
      </c>
      <c r="H240">
        <f t="shared" si="71"/>
        <v>71545.535635609893</v>
      </c>
      <c r="I240">
        <f t="shared" si="58"/>
        <v>-20.475054677545302</v>
      </c>
      <c r="J240">
        <f t="shared" si="59"/>
        <v>0.71545535635609903</v>
      </c>
      <c r="K240">
        <f t="shared" si="60"/>
        <v>1</v>
      </c>
      <c r="L240">
        <f t="shared" si="61"/>
        <v>1430910741.3304121</v>
      </c>
      <c r="M240">
        <f t="shared" si="62"/>
        <v>-4.8780357698038158E-2</v>
      </c>
      <c r="N240">
        <f t="shared" si="63"/>
        <v>-1.7045213675694053E-3</v>
      </c>
      <c r="O240">
        <f t="shared" si="64"/>
        <v>2439017.8849019082</v>
      </c>
      <c r="P240">
        <f t="shared" si="65"/>
        <v>-69800337.797766969</v>
      </c>
      <c r="R240">
        <f t="shared" si="66"/>
        <v>69842937.831431791</v>
      </c>
      <c r="S240">
        <f t="shared" si="67"/>
        <v>-1.5358677575380275</v>
      </c>
      <c r="T240">
        <f t="shared" si="54"/>
        <v>-1</v>
      </c>
    </row>
    <row r="241" spans="1:20" x14ac:dyDescent="0.15">
      <c r="A241" s="2">
        <f t="shared" si="55"/>
        <v>4.0000000000000002E-9</v>
      </c>
      <c r="B241" s="2">
        <f t="shared" si="56"/>
        <v>1.0000000000000001E-5</v>
      </c>
      <c r="C241" s="2">
        <f t="shared" si="57"/>
        <v>0</v>
      </c>
      <c r="D241" s="2">
        <f t="shared" si="68"/>
        <v>0</v>
      </c>
      <c r="E241" s="2">
        <f t="shared" si="69"/>
        <v>20000.000400000001</v>
      </c>
      <c r="F241" s="2">
        <f t="shared" si="70"/>
        <v>1</v>
      </c>
      <c r="H241">
        <f t="shared" si="71"/>
        <v>77269.178486458695</v>
      </c>
      <c r="I241">
        <f t="shared" si="58"/>
        <v>-23.882103775888844</v>
      </c>
      <c r="J241">
        <f t="shared" si="59"/>
        <v>0.77269178486458701</v>
      </c>
      <c r="K241">
        <f t="shared" si="60"/>
        <v>1</v>
      </c>
      <c r="L241">
        <f t="shared" si="61"/>
        <v>1545383600.6368454</v>
      </c>
      <c r="M241">
        <f t="shared" si="62"/>
        <v>-4.1828571514736769E-2</v>
      </c>
      <c r="N241">
        <f t="shared" si="63"/>
        <v>-1.3533394664622703E-3</v>
      </c>
      <c r="O241">
        <f t="shared" si="64"/>
        <v>2091428.5757368389</v>
      </c>
      <c r="P241">
        <f t="shared" si="65"/>
        <v>-64641188.458293028</v>
      </c>
      <c r="R241">
        <f t="shared" si="66"/>
        <v>64675013.094609916</v>
      </c>
      <c r="S241">
        <f t="shared" si="67"/>
        <v>-1.5384531829223282</v>
      </c>
      <c r="T241">
        <f t="shared" si="54"/>
        <v>-1</v>
      </c>
    </row>
    <row r="242" spans="1:20" x14ac:dyDescent="0.15">
      <c r="A242" s="2">
        <f t="shared" si="55"/>
        <v>4.0000000000000002E-9</v>
      </c>
      <c r="B242" s="2">
        <f t="shared" si="56"/>
        <v>1.0000000000000001E-5</v>
      </c>
      <c r="C242" s="2">
        <f t="shared" si="57"/>
        <v>0</v>
      </c>
      <c r="D242" s="2">
        <f t="shared" si="68"/>
        <v>0</v>
      </c>
      <c r="E242" s="2">
        <f t="shared" si="69"/>
        <v>20000.000400000001</v>
      </c>
      <c r="F242" s="2">
        <f t="shared" si="70"/>
        <v>1</v>
      </c>
      <c r="H242">
        <f t="shared" si="71"/>
        <v>83450.7127653754</v>
      </c>
      <c r="I242">
        <f t="shared" si="58"/>
        <v>-27.856085844196755</v>
      </c>
      <c r="J242">
        <f t="shared" si="59"/>
        <v>0.83450712765375401</v>
      </c>
      <c r="K242">
        <f t="shared" si="60"/>
        <v>1</v>
      </c>
      <c r="L242">
        <f t="shared" si="61"/>
        <v>1669014288.6877933</v>
      </c>
      <c r="M242">
        <f t="shared" si="62"/>
        <v>-3.5866608839703523E-2</v>
      </c>
      <c r="N242">
        <f t="shared" si="63"/>
        <v>-1.0744847962097025E-3</v>
      </c>
      <c r="O242">
        <f t="shared" si="64"/>
        <v>1793330.4419851762</v>
      </c>
      <c r="P242">
        <f t="shared" si="65"/>
        <v>-59861882.641315579</v>
      </c>
      <c r="R242">
        <f t="shared" si="66"/>
        <v>59888738.736400098</v>
      </c>
      <c r="S242">
        <f t="shared" si="67"/>
        <v>-1.5408474818057711</v>
      </c>
      <c r="T242">
        <f t="shared" si="54"/>
        <v>-1</v>
      </c>
    </row>
    <row r="243" spans="1:20" x14ac:dyDescent="0.15">
      <c r="A243" s="2">
        <f t="shared" si="55"/>
        <v>4.0000000000000002E-9</v>
      </c>
      <c r="B243" s="2">
        <f t="shared" si="56"/>
        <v>1.0000000000000001E-5</v>
      </c>
      <c r="C243" s="2">
        <f t="shared" si="57"/>
        <v>0</v>
      </c>
      <c r="D243" s="2">
        <f t="shared" si="68"/>
        <v>0</v>
      </c>
      <c r="E243" s="2">
        <f t="shared" si="69"/>
        <v>20000.000400000001</v>
      </c>
      <c r="F243" s="2">
        <f t="shared" si="70"/>
        <v>1</v>
      </c>
      <c r="H243">
        <f t="shared" si="71"/>
        <v>90126.769786605437</v>
      </c>
      <c r="I243">
        <f t="shared" si="58"/>
        <v>-32.491338528671101</v>
      </c>
      <c r="J243">
        <f t="shared" si="59"/>
        <v>0.90126769786605443</v>
      </c>
      <c r="K243">
        <f t="shared" si="60"/>
        <v>1</v>
      </c>
      <c r="L243">
        <f t="shared" si="61"/>
        <v>1802535431.7828166</v>
      </c>
      <c r="M243">
        <f t="shared" si="62"/>
        <v>-3.0753770112162397E-2</v>
      </c>
      <c r="N243">
        <f t="shared" si="63"/>
        <v>-8.5306979782418088E-4</v>
      </c>
      <c r="O243">
        <f t="shared" si="64"/>
        <v>1537688.5056081198</v>
      </c>
      <c r="P243">
        <f t="shared" si="65"/>
        <v>-55434760.288929194</v>
      </c>
      <c r="R243">
        <f t="shared" si="66"/>
        <v>55456082.93263527</v>
      </c>
      <c r="S243">
        <f t="shared" si="67"/>
        <v>-1.5430647321172368</v>
      </c>
      <c r="T243">
        <f t="shared" si="54"/>
        <v>-1</v>
      </c>
    </row>
    <row r="244" spans="1:20" x14ac:dyDescent="0.15">
      <c r="A244" s="2">
        <f t="shared" si="55"/>
        <v>4.0000000000000002E-9</v>
      </c>
      <c r="B244" s="2">
        <f t="shared" si="56"/>
        <v>1.0000000000000001E-5</v>
      </c>
      <c r="C244" s="2">
        <f t="shared" si="57"/>
        <v>0</v>
      </c>
      <c r="D244" s="2">
        <f t="shared" si="68"/>
        <v>0</v>
      </c>
      <c r="E244" s="2">
        <f t="shared" si="69"/>
        <v>20000.000400000001</v>
      </c>
      <c r="F244" s="2">
        <f t="shared" si="70"/>
        <v>1</v>
      </c>
      <c r="H244">
        <f t="shared" si="71"/>
        <v>97336.911369533875</v>
      </c>
      <c r="I244">
        <f t="shared" si="58"/>
        <v>-37.897897259841976</v>
      </c>
      <c r="J244">
        <f t="shared" si="59"/>
        <v>0.97336911369533885</v>
      </c>
      <c r="K244">
        <f t="shared" si="60"/>
        <v>1</v>
      </c>
      <c r="L244">
        <f t="shared" si="61"/>
        <v>1946738266.3254421</v>
      </c>
      <c r="M244">
        <f t="shared" si="62"/>
        <v>-2.6369293283373122E-2</v>
      </c>
      <c r="N244">
        <f t="shared" si="63"/>
        <v>-6.7726859503646169E-4</v>
      </c>
      <c r="O244">
        <f t="shared" si="64"/>
        <v>1318464.6641686561</v>
      </c>
      <c r="P244">
        <f t="shared" si="65"/>
        <v>-51334112.291378178</v>
      </c>
      <c r="R244">
        <f t="shared" si="66"/>
        <v>51351041.21451176</v>
      </c>
      <c r="S244">
        <f t="shared" si="67"/>
        <v>-1.5451179853554684</v>
      </c>
      <c r="T244">
        <f t="shared" si="54"/>
        <v>-1</v>
      </c>
    </row>
    <row r="245" spans="1:20" x14ac:dyDescent="0.15">
      <c r="A245" s="2">
        <f t="shared" si="55"/>
        <v>4.0000000000000002E-9</v>
      </c>
      <c r="B245" s="2">
        <f t="shared" si="56"/>
        <v>1.0000000000000001E-5</v>
      </c>
      <c r="C245" s="2">
        <f t="shared" si="57"/>
        <v>0</v>
      </c>
      <c r="D245" s="2">
        <f t="shared" si="68"/>
        <v>0</v>
      </c>
      <c r="E245" s="2">
        <f t="shared" si="69"/>
        <v>20000.000400000001</v>
      </c>
      <c r="F245" s="2">
        <f t="shared" si="70"/>
        <v>1</v>
      </c>
      <c r="H245">
        <f t="shared" si="71"/>
        <v>105123.8642790966</v>
      </c>
      <c r="I245">
        <f t="shared" si="58"/>
        <v>-44.204107363879686</v>
      </c>
      <c r="J245">
        <f t="shared" si="59"/>
        <v>1.0512386427909661</v>
      </c>
      <c r="K245">
        <f t="shared" si="60"/>
        <v>1</v>
      </c>
      <c r="L245">
        <f t="shared" si="61"/>
        <v>2102477327.6314778</v>
      </c>
      <c r="M245">
        <f t="shared" si="62"/>
        <v>-2.2609545152535996E-2</v>
      </c>
      <c r="N245">
        <f t="shared" si="63"/>
        <v>-5.3768821445978286E-4</v>
      </c>
      <c r="O245">
        <f t="shared" si="64"/>
        <v>1130477.2576268001</v>
      </c>
      <c r="P245">
        <f t="shared" si="65"/>
        <v>-47536056.071804799</v>
      </c>
      <c r="R245">
        <f t="shared" si="66"/>
        <v>47549496.376846954</v>
      </c>
      <c r="S245">
        <f t="shared" si="67"/>
        <v>-1.5470193392534131</v>
      </c>
      <c r="T245">
        <f t="shared" si="54"/>
        <v>-1</v>
      </c>
    </row>
    <row r="246" spans="1:20" x14ac:dyDescent="0.15">
      <c r="A246" s="2">
        <f t="shared" si="55"/>
        <v>4.0000000000000002E-9</v>
      </c>
      <c r="B246" s="2">
        <f t="shared" si="56"/>
        <v>1.0000000000000001E-5</v>
      </c>
      <c r="C246" s="2">
        <f t="shared" si="57"/>
        <v>0</v>
      </c>
      <c r="D246" s="2">
        <f t="shared" si="68"/>
        <v>0</v>
      </c>
      <c r="E246" s="2">
        <f t="shared" si="69"/>
        <v>20000.000400000001</v>
      </c>
      <c r="F246" s="2">
        <f t="shared" si="70"/>
        <v>1</v>
      </c>
      <c r="H246">
        <f t="shared" si="71"/>
        <v>113533.77342142434</v>
      </c>
      <c r="I246">
        <f t="shared" si="58"/>
        <v>-51.559670829229283</v>
      </c>
      <c r="J246">
        <f t="shared" si="59"/>
        <v>1.1353377342142434</v>
      </c>
      <c r="K246">
        <f t="shared" si="60"/>
        <v>1</v>
      </c>
      <c r="L246">
        <f t="shared" si="61"/>
        <v>2270675513.8419962</v>
      </c>
      <c r="M246">
        <f t="shared" si="62"/>
        <v>-1.938560397740045E-2</v>
      </c>
      <c r="N246">
        <f t="shared" si="63"/>
        <v>-4.2686866192325233E-4</v>
      </c>
      <c r="O246">
        <f t="shared" si="64"/>
        <v>969280.19887002243</v>
      </c>
      <c r="P246">
        <f t="shared" si="65"/>
        <v>-44018416.272948079</v>
      </c>
      <c r="R246">
        <f t="shared" si="66"/>
        <v>44029086.695983849</v>
      </c>
      <c r="S246">
        <f t="shared" si="67"/>
        <v>-1.5487800057513024</v>
      </c>
      <c r="T246">
        <f t="shared" si="54"/>
        <v>-1</v>
      </c>
    </row>
    <row r="247" spans="1:20" x14ac:dyDescent="0.15">
      <c r="A247" s="2">
        <f t="shared" si="55"/>
        <v>4.0000000000000002E-9</v>
      </c>
      <c r="B247" s="2">
        <f t="shared" si="56"/>
        <v>1.0000000000000001E-5</v>
      </c>
      <c r="C247" s="2">
        <f t="shared" si="57"/>
        <v>0</v>
      </c>
      <c r="D247" s="2">
        <f t="shared" si="68"/>
        <v>0</v>
      </c>
      <c r="E247" s="2">
        <f t="shared" si="69"/>
        <v>20000.000400000001</v>
      </c>
      <c r="F247" s="2">
        <f t="shared" si="70"/>
        <v>1</v>
      </c>
      <c r="H247">
        <f t="shared" si="71"/>
        <v>122616.4752951383</v>
      </c>
      <c r="I247">
        <f t="shared" si="58"/>
        <v>-60.139200055213045</v>
      </c>
      <c r="J247">
        <f t="shared" si="59"/>
        <v>1.2261647529513831</v>
      </c>
      <c r="K247">
        <f t="shared" si="60"/>
        <v>1</v>
      </c>
      <c r="L247">
        <f t="shared" si="61"/>
        <v>2452329554.9493561</v>
      </c>
      <c r="M247">
        <f t="shared" si="62"/>
        <v>-1.6621180022044574E-2</v>
      </c>
      <c r="N247">
        <f t="shared" si="63"/>
        <v>-3.3888553683420868E-4</v>
      </c>
      <c r="O247">
        <f t="shared" si="64"/>
        <v>831059.00110222865</v>
      </c>
      <c r="P247">
        <f t="shared" si="65"/>
        <v>-40760611.00653258</v>
      </c>
      <c r="R247">
        <f t="shared" si="66"/>
        <v>40769082.264495209</v>
      </c>
      <c r="S247">
        <f t="shared" si="67"/>
        <v>-1.5504103744844022</v>
      </c>
      <c r="T247">
        <f t="shared" si="54"/>
        <v>-1</v>
      </c>
    </row>
    <row r="248" spans="1:20" x14ac:dyDescent="0.15">
      <c r="A248" s="2">
        <f t="shared" si="55"/>
        <v>4.0000000000000002E-9</v>
      </c>
      <c r="B248" s="2">
        <f t="shared" si="56"/>
        <v>1.0000000000000001E-5</v>
      </c>
      <c r="C248" s="2">
        <f t="shared" si="57"/>
        <v>0</v>
      </c>
      <c r="D248" s="2">
        <f t="shared" si="68"/>
        <v>0</v>
      </c>
      <c r="E248" s="2">
        <f t="shared" si="69"/>
        <v>20000.000400000001</v>
      </c>
      <c r="F248" s="2">
        <f t="shared" si="70"/>
        <v>1</v>
      </c>
      <c r="H248">
        <f t="shared" si="71"/>
        <v>132425.79331874938</v>
      </c>
      <c r="I248">
        <f t="shared" si="58"/>
        <v>-70.146362944400522</v>
      </c>
      <c r="J248">
        <f t="shared" si="59"/>
        <v>1.324257933187494</v>
      </c>
      <c r="K248">
        <f t="shared" si="60"/>
        <v>1</v>
      </c>
      <c r="L248">
        <f t="shared" si="61"/>
        <v>2648515919.345305</v>
      </c>
      <c r="M248">
        <f t="shared" si="62"/>
        <v>-1.425082766017155E-2</v>
      </c>
      <c r="N248">
        <f t="shared" si="63"/>
        <v>-2.6903421348342909E-4</v>
      </c>
      <c r="O248">
        <f t="shared" si="64"/>
        <v>712541.38300857763</v>
      </c>
      <c r="P248">
        <f t="shared" si="65"/>
        <v>-37743543.922079787</v>
      </c>
      <c r="R248">
        <f t="shared" si="66"/>
        <v>37750269.178119324</v>
      </c>
      <c r="S248">
        <f t="shared" si="67"/>
        <v>-1.5519200720050004</v>
      </c>
      <c r="T248">
        <f t="shared" si="54"/>
        <v>-1</v>
      </c>
    </row>
    <row r="249" spans="1:20" x14ac:dyDescent="0.15">
      <c r="A249" s="2">
        <f t="shared" si="55"/>
        <v>4.0000000000000002E-9</v>
      </c>
      <c r="B249" s="2">
        <f t="shared" si="56"/>
        <v>1.0000000000000001E-5</v>
      </c>
      <c r="C249" s="2">
        <f t="shared" si="57"/>
        <v>0</v>
      </c>
      <c r="D249" s="2">
        <f t="shared" si="68"/>
        <v>0</v>
      </c>
      <c r="E249" s="2">
        <f t="shared" si="69"/>
        <v>20000.000400000001</v>
      </c>
      <c r="F249" s="2">
        <f t="shared" si="70"/>
        <v>1</v>
      </c>
      <c r="H249">
        <f t="shared" si="71"/>
        <v>143019.85678424934</v>
      </c>
      <c r="I249">
        <f t="shared" si="58"/>
        <v>-81.818717738348781</v>
      </c>
      <c r="J249">
        <f t="shared" si="59"/>
        <v>1.4301985678424936</v>
      </c>
      <c r="K249">
        <f t="shared" si="60"/>
        <v>1</v>
      </c>
      <c r="L249">
        <f t="shared" si="61"/>
        <v>2860397192.8929296</v>
      </c>
      <c r="M249">
        <f t="shared" si="62"/>
        <v>-1.2218408787305601E-2</v>
      </c>
      <c r="N249">
        <f t="shared" si="63"/>
        <v>-2.1357888796059827E-4</v>
      </c>
      <c r="O249">
        <f t="shared" si="64"/>
        <v>610920.43936528009</v>
      </c>
      <c r="P249">
        <f t="shared" si="65"/>
        <v>-34949502.197040826</v>
      </c>
      <c r="R249">
        <f t="shared" si="66"/>
        <v>34954841.261321671</v>
      </c>
      <c r="S249">
        <f t="shared" si="67"/>
        <v>-1.5533180169649512</v>
      </c>
      <c r="T249">
        <f t="shared" si="54"/>
        <v>-1</v>
      </c>
    </row>
    <row r="250" spans="1:20" x14ac:dyDescent="0.15">
      <c r="A250" s="2">
        <f t="shared" si="55"/>
        <v>4.0000000000000002E-9</v>
      </c>
      <c r="B250" s="2">
        <f t="shared" si="56"/>
        <v>1.0000000000000001E-5</v>
      </c>
      <c r="C250" s="2">
        <f t="shared" si="57"/>
        <v>0</v>
      </c>
      <c r="D250" s="2">
        <f t="shared" si="68"/>
        <v>0</v>
      </c>
      <c r="E250" s="2">
        <f t="shared" si="69"/>
        <v>20000.000400000001</v>
      </c>
      <c r="F250" s="2">
        <f t="shared" si="70"/>
        <v>1</v>
      </c>
      <c r="H250">
        <f t="shared" si="71"/>
        <v>154461.44532698928</v>
      </c>
      <c r="I250">
        <f t="shared" si="58"/>
        <v>-95.433352370009999</v>
      </c>
      <c r="J250">
        <f t="shared" si="59"/>
        <v>1.5446144532698929</v>
      </c>
      <c r="K250">
        <f t="shared" si="60"/>
        <v>1</v>
      </c>
      <c r="L250">
        <f t="shared" si="61"/>
        <v>3089228968.3243637</v>
      </c>
      <c r="M250">
        <f t="shared" si="62"/>
        <v>-1.0475772681722593E-2</v>
      </c>
      <c r="N250">
        <f t="shared" si="63"/>
        <v>-1.6955319593743543E-4</v>
      </c>
      <c r="O250">
        <f t="shared" si="64"/>
        <v>523788.63408612972</v>
      </c>
      <c r="P250">
        <f t="shared" si="65"/>
        <v>-32362060.43412799</v>
      </c>
      <c r="R250">
        <f t="shared" si="66"/>
        <v>32366298.986373931</v>
      </c>
      <c r="S250">
        <f t="shared" si="67"/>
        <v>-1.5546124714866834</v>
      </c>
      <c r="T250">
        <f t="shared" si="54"/>
        <v>-1</v>
      </c>
    </row>
    <row r="251" spans="1:20" x14ac:dyDescent="0.15">
      <c r="A251" s="2">
        <f t="shared" si="55"/>
        <v>4.0000000000000002E-9</v>
      </c>
      <c r="B251" s="2">
        <f t="shared" si="56"/>
        <v>1.0000000000000001E-5</v>
      </c>
      <c r="C251" s="2">
        <f t="shared" si="57"/>
        <v>0</v>
      </c>
      <c r="D251" s="2">
        <f t="shared" si="68"/>
        <v>0</v>
      </c>
      <c r="E251" s="2">
        <f t="shared" si="69"/>
        <v>20000.000400000001</v>
      </c>
      <c r="F251" s="2">
        <f t="shared" si="70"/>
        <v>1</v>
      </c>
      <c r="H251">
        <f t="shared" si="71"/>
        <v>166818.36095314843</v>
      </c>
      <c r="I251">
        <f t="shared" si="58"/>
        <v>-111.31346220437966</v>
      </c>
      <c r="J251">
        <f t="shared" si="59"/>
        <v>1.6681836095314844</v>
      </c>
      <c r="K251">
        <f t="shared" si="60"/>
        <v>1</v>
      </c>
      <c r="L251">
        <f t="shared" si="61"/>
        <v>3336367285.7903132</v>
      </c>
      <c r="M251">
        <f t="shared" si="62"/>
        <v>-8.9816221654322771E-3</v>
      </c>
      <c r="N251">
        <f t="shared" si="63"/>
        <v>-1.3460182251692906E-4</v>
      </c>
      <c r="O251">
        <f t="shared" si="64"/>
        <v>449081.10827161389</v>
      </c>
      <c r="P251">
        <f t="shared" si="65"/>
        <v>-29965990.366212003</v>
      </c>
      <c r="R251">
        <f t="shared" si="66"/>
        <v>29969355.222789112</v>
      </c>
      <c r="S251">
        <f t="shared" si="67"/>
        <v>-1.5558110889482946</v>
      </c>
      <c r="T251">
        <f t="shared" si="54"/>
        <v>-1</v>
      </c>
    </row>
    <row r="252" spans="1:20" x14ac:dyDescent="0.15">
      <c r="A252" s="2">
        <f t="shared" si="55"/>
        <v>4.0000000000000002E-9</v>
      </c>
      <c r="B252" s="2">
        <f t="shared" si="56"/>
        <v>1.0000000000000001E-5</v>
      </c>
      <c r="C252" s="2">
        <f t="shared" si="57"/>
        <v>0</v>
      </c>
      <c r="D252" s="2">
        <f t="shared" si="68"/>
        <v>0</v>
      </c>
      <c r="E252" s="2">
        <f t="shared" si="69"/>
        <v>20000.000400000001</v>
      </c>
      <c r="F252" s="2">
        <f t="shared" si="70"/>
        <v>1</v>
      </c>
      <c r="H252">
        <f t="shared" si="71"/>
        <v>180163.82982940032</v>
      </c>
      <c r="I252">
        <f t="shared" si="58"/>
        <v>-129.83602231518847</v>
      </c>
      <c r="J252">
        <f t="shared" si="59"/>
        <v>1.8016382982940033</v>
      </c>
      <c r="K252">
        <f t="shared" si="60"/>
        <v>1</v>
      </c>
      <c r="L252">
        <f t="shared" si="61"/>
        <v>3603276668.6535382</v>
      </c>
      <c r="M252">
        <f t="shared" si="62"/>
        <v>-7.7005400248034281E-3</v>
      </c>
      <c r="N252">
        <f t="shared" si="63"/>
        <v>-1.0685468931382036E-4</v>
      </c>
      <c r="O252">
        <f t="shared" si="64"/>
        <v>385027.00124017143</v>
      </c>
      <c r="P252">
        <f t="shared" si="65"/>
        <v>-27747176.207513787</v>
      </c>
      <c r="R252">
        <f t="shared" si="66"/>
        <v>27749847.44611226</v>
      </c>
      <c r="S252">
        <f t="shared" si="67"/>
        <v>-1.556920958403279</v>
      </c>
      <c r="T252">
        <f t="shared" si="54"/>
        <v>-1</v>
      </c>
    </row>
    <row r="253" spans="1:20" x14ac:dyDescent="0.15">
      <c r="A253" s="2">
        <f t="shared" si="55"/>
        <v>4.0000000000000002E-9</v>
      </c>
      <c r="B253" s="2">
        <f t="shared" si="56"/>
        <v>1.0000000000000001E-5</v>
      </c>
      <c r="C253" s="2">
        <f t="shared" si="57"/>
        <v>0</v>
      </c>
      <c r="D253" s="2">
        <f t="shared" si="68"/>
        <v>0</v>
      </c>
      <c r="E253" s="2">
        <f t="shared" si="69"/>
        <v>20000.000400000001</v>
      </c>
      <c r="F253" s="2">
        <f t="shared" si="70"/>
        <v>1</v>
      </c>
      <c r="H253">
        <f t="shared" si="71"/>
        <v>194576.93621575236</v>
      </c>
      <c r="I253">
        <f t="shared" si="58"/>
        <v>-151.44073642843586</v>
      </c>
      <c r="J253">
        <f t="shared" si="59"/>
        <v>1.9457693621575238</v>
      </c>
      <c r="K253">
        <f t="shared" si="60"/>
        <v>1</v>
      </c>
      <c r="L253">
        <f t="shared" si="61"/>
        <v>3891538802.1458216</v>
      </c>
      <c r="M253">
        <f t="shared" si="62"/>
        <v>-6.6021532234287012E-3</v>
      </c>
      <c r="N253">
        <f t="shared" si="63"/>
        <v>-8.482702718820757E-5</v>
      </c>
      <c r="O253">
        <f t="shared" si="64"/>
        <v>330107.66117143509</v>
      </c>
      <c r="P253">
        <f t="shared" si="65"/>
        <v>-25692535.446769733</v>
      </c>
      <c r="R253">
        <f t="shared" si="66"/>
        <v>25694656.03489339</v>
      </c>
      <c r="S253">
        <f t="shared" si="67"/>
        <v>-1.5579486458483354</v>
      </c>
      <c r="T253">
        <f t="shared" si="54"/>
        <v>-1</v>
      </c>
    </row>
    <row r="254" spans="1:20" x14ac:dyDescent="0.15">
      <c r="A254" s="2">
        <f t="shared" si="55"/>
        <v>4.0000000000000002E-9</v>
      </c>
      <c r="B254" s="2">
        <f t="shared" si="56"/>
        <v>1.0000000000000001E-5</v>
      </c>
      <c r="C254" s="2">
        <f t="shared" si="57"/>
        <v>0</v>
      </c>
      <c r="D254" s="2">
        <f t="shared" si="68"/>
        <v>0</v>
      </c>
      <c r="E254" s="2">
        <f t="shared" si="69"/>
        <v>20000.000400000001</v>
      </c>
      <c r="F254" s="2">
        <f t="shared" si="70"/>
        <v>1</v>
      </c>
      <c r="H254">
        <f t="shared" si="71"/>
        <v>210143.09111301255</v>
      </c>
      <c r="I254">
        <f t="shared" si="58"/>
        <v>-176.64047497012757</v>
      </c>
      <c r="J254">
        <f t="shared" si="59"/>
        <v>2.1014309111301257</v>
      </c>
      <c r="K254">
        <f t="shared" si="60"/>
        <v>1</v>
      </c>
      <c r="L254">
        <f t="shared" si="61"/>
        <v>4202861906.3174877</v>
      </c>
      <c r="M254">
        <f t="shared" si="62"/>
        <v>-5.6604155405525066E-3</v>
      </c>
      <c r="N254">
        <f t="shared" si="63"/>
        <v>-6.7340014732014195E-5</v>
      </c>
      <c r="O254">
        <f t="shared" si="64"/>
        <v>283020.7770276253</v>
      </c>
      <c r="P254">
        <f t="shared" si="65"/>
        <v>-23789944.849382978</v>
      </c>
      <c r="R254">
        <f t="shared" si="66"/>
        <v>23791628.290155195</v>
      </c>
      <c r="S254">
        <f t="shared" si="67"/>
        <v>-1.5589002325442594</v>
      </c>
      <c r="T254">
        <f t="shared" si="54"/>
        <v>-1</v>
      </c>
    </row>
    <row r="255" spans="1:20" x14ac:dyDescent="0.15">
      <c r="A255" s="2">
        <f t="shared" si="55"/>
        <v>4.0000000000000002E-9</v>
      </c>
      <c r="B255" s="2">
        <f t="shared" si="56"/>
        <v>1.0000000000000001E-5</v>
      </c>
      <c r="C255" s="2">
        <f t="shared" si="57"/>
        <v>0</v>
      </c>
      <c r="D255" s="2">
        <f t="shared" si="68"/>
        <v>0</v>
      </c>
      <c r="E255" s="2">
        <f t="shared" si="69"/>
        <v>20000.000400000001</v>
      </c>
      <c r="F255" s="2">
        <f t="shared" si="70"/>
        <v>1</v>
      </c>
      <c r="H255">
        <f t="shared" si="71"/>
        <v>226954.53840205356</v>
      </c>
      <c r="I255">
        <f t="shared" si="58"/>
        <v>-206.03345000515682</v>
      </c>
      <c r="J255">
        <f t="shared" si="59"/>
        <v>2.2695453840205357</v>
      </c>
      <c r="K255">
        <f t="shared" si="60"/>
        <v>1</v>
      </c>
      <c r="L255">
        <f t="shared" si="61"/>
        <v>4539090858.8228865</v>
      </c>
      <c r="M255">
        <f t="shared" si="62"/>
        <v>-4.8529919543458377E-3</v>
      </c>
      <c r="N255">
        <f t="shared" si="63"/>
        <v>-5.3457754012267052E-5</v>
      </c>
      <c r="O255">
        <f t="shared" si="64"/>
        <v>242649.59771729191</v>
      </c>
      <c r="P255">
        <f t="shared" si="65"/>
        <v>-22028171.417965665</v>
      </c>
      <c r="R255">
        <f t="shared" si="66"/>
        <v>22029507.821250837</v>
      </c>
      <c r="S255">
        <f t="shared" si="67"/>
        <v>-1.5597813505855844</v>
      </c>
      <c r="T255">
        <f t="shared" si="54"/>
        <v>-1</v>
      </c>
    </row>
    <row r="256" spans="1:20" x14ac:dyDescent="0.15">
      <c r="A256" s="2">
        <f t="shared" si="55"/>
        <v>4.0000000000000002E-9</v>
      </c>
      <c r="B256" s="2">
        <f t="shared" si="56"/>
        <v>1.0000000000000001E-5</v>
      </c>
      <c r="C256" s="2">
        <f t="shared" si="57"/>
        <v>0</v>
      </c>
      <c r="D256" s="2">
        <f t="shared" si="68"/>
        <v>0</v>
      </c>
      <c r="E256" s="2">
        <f t="shared" si="69"/>
        <v>20000.000400000001</v>
      </c>
      <c r="F256" s="2">
        <f t="shared" si="70"/>
        <v>1</v>
      </c>
      <c r="H256">
        <f t="shared" si="71"/>
        <v>245110.90147421786</v>
      </c>
      <c r="I256">
        <f t="shared" si="58"/>
        <v>-240.31741608601493</v>
      </c>
      <c r="J256">
        <f t="shared" si="59"/>
        <v>2.4511090147421788</v>
      </c>
      <c r="K256">
        <f t="shared" si="60"/>
        <v>1</v>
      </c>
      <c r="L256">
        <f t="shared" si="61"/>
        <v>4902218127.528718</v>
      </c>
      <c r="M256">
        <f t="shared" si="62"/>
        <v>-4.1607304124050871E-3</v>
      </c>
      <c r="N256">
        <f t="shared" si="63"/>
        <v>-4.2437223185305131E-5</v>
      </c>
      <c r="O256">
        <f t="shared" si="64"/>
        <v>208036.52062025442</v>
      </c>
      <c r="P256">
        <f t="shared" si="65"/>
        <v>-20396808.051494695</v>
      </c>
      <c r="R256">
        <f t="shared" si="66"/>
        <v>20397868.954462636</v>
      </c>
      <c r="S256">
        <f t="shared" si="67"/>
        <v>-1.5605972159047898</v>
      </c>
      <c r="T256">
        <f t="shared" si="54"/>
        <v>-1</v>
      </c>
    </row>
    <row r="257" spans="1:20" x14ac:dyDescent="0.15">
      <c r="A257" s="2">
        <f t="shared" si="55"/>
        <v>4.0000000000000002E-9</v>
      </c>
      <c r="B257" s="2">
        <f t="shared" si="56"/>
        <v>1.0000000000000001E-5</v>
      </c>
      <c r="C257" s="2">
        <f t="shared" si="57"/>
        <v>0</v>
      </c>
      <c r="D257" s="2">
        <f t="shared" si="68"/>
        <v>0</v>
      </c>
      <c r="E257" s="2">
        <f t="shared" si="69"/>
        <v>20000.000400000001</v>
      </c>
      <c r="F257" s="2">
        <f t="shared" si="70"/>
        <v>1</v>
      </c>
      <c r="H257">
        <f t="shared" si="71"/>
        <v>264719.77359215531</v>
      </c>
      <c r="I257">
        <f t="shared" si="58"/>
        <v>-280.30623412272786</v>
      </c>
      <c r="J257">
        <f t="shared" si="59"/>
        <v>2.6471977359215533</v>
      </c>
      <c r="K257">
        <f t="shared" si="60"/>
        <v>1</v>
      </c>
      <c r="L257">
        <f t="shared" si="61"/>
        <v>5294395577.7310162</v>
      </c>
      <c r="M257">
        <f t="shared" si="62"/>
        <v>-3.567208638485871E-3</v>
      </c>
      <c r="N257">
        <f t="shared" si="63"/>
        <v>-3.3688535900436244E-5</v>
      </c>
      <c r="O257">
        <f t="shared" si="64"/>
        <v>178360.43192429357</v>
      </c>
      <c r="P257">
        <f t="shared" si="65"/>
        <v>-18886213.640477162</v>
      </c>
      <c r="R257">
        <f t="shared" si="66"/>
        <v>18887055.8350798</v>
      </c>
      <c r="S257">
        <f t="shared" si="67"/>
        <v>-1.5613526588868327</v>
      </c>
      <c r="T257">
        <f t="shared" si="54"/>
        <v>-1</v>
      </c>
    </row>
    <row r="258" spans="1:20" x14ac:dyDescent="0.15">
      <c r="A258" s="2">
        <f t="shared" si="55"/>
        <v>4.0000000000000002E-9</v>
      </c>
      <c r="B258" s="2">
        <f t="shared" si="56"/>
        <v>1.0000000000000001E-5</v>
      </c>
      <c r="C258" s="2">
        <f t="shared" si="57"/>
        <v>0</v>
      </c>
      <c r="D258" s="2">
        <f t="shared" si="68"/>
        <v>0</v>
      </c>
      <c r="E258" s="2">
        <f t="shared" si="69"/>
        <v>20000.000400000001</v>
      </c>
      <c r="F258" s="2">
        <f t="shared" si="70"/>
        <v>1</v>
      </c>
      <c r="H258">
        <f t="shared" si="71"/>
        <v>285897.35547952773</v>
      </c>
      <c r="I258">
        <f t="shared" si="58"/>
        <v>-326.94919148074979</v>
      </c>
      <c r="J258">
        <f t="shared" si="59"/>
        <v>2.8589735547952775</v>
      </c>
      <c r="K258">
        <f t="shared" si="60"/>
        <v>1</v>
      </c>
      <c r="L258">
        <f t="shared" si="61"/>
        <v>5717947223.9494972</v>
      </c>
      <c r="M258">
        <f t="shared" si="62"/>
        <v>-3.0583453558562399E-3</v>
      </c>
      <c r="N258">
        <f t="shared" si="63"/>
        <v>-2.6743386194728542E-5</v>
      </c>
      <c r="O258">
        <f t="shared" si="64"/>
        <v>152917.26779281202</v>
      </c>
      <c r="P258">
        <f t="shared" si="65"/>
        <v>-17487457.337423768</v>
      </c>
      <c r="R258">
        <f t="shared" si="66"/>
        <v>17488125.909285009</v>
      </c>
      <c r="S258">
        <f t="shared" si="67"/>
        <v>-1.5620521527596736</v>
      </c>
      <c r="T258">
        <f t="shared" si="54"/>
        <v>-1</v>
      </c>
    </row>
    <row r="259" spans="1:20" x14ac:dyDescent="0.15">
      <c r="A259" s="2">
        <f t="shared" si="55"/>
        <v>4.0000000000000002E-9</v>
      </c>
      <c r="B259" s="2">
        <f t="shared" si="56"/>
        <v>1.0000000000000001E-5</v>
      </c>
      <c r="C259" s="2">
        <f t="shared" si="57"/>
        <v>0</v>
      </c>
      <c r="D259" s="2">
        <f t="shared" si="68"/>
        <v>0</v>
      </c>
      <c r="E259" s="2">
        <f t="shared" si="69"/>
        <v>20000.000400000001</v>
      </c>
      <c r="F259" s="2">
        <f t="shared" si="70"/>
        <v>1</v>
      </c>
      <c r="H259">
        <f t="shared" si="71"/>
        <v>308769.14391788997</v>
      </c>
      <c r="I259">
        <f t="shared" si="58"/>
        <v>-381.35353694314665</v>
      </c>
      <c r="J259">
        <f t="shared" si="59"/>
        <v>3.0876914391788999</v>
      </c>
      <c r="K259">
        <f t="shared" si="60"/>
        <v>1</v>
      </c>
      <c r="L259">
        <f t="shared" si="61"/>
        <v>6175383001.8654575</v>
      </c>
      <c r="M259">
        <f t="shared" si="62"/>
        <v>-2.6220668001279614E-3</v>
      </c>
      <c r="N259">
        <f t="shared" si="63"/>
        <v>-2.1229993765384466E-5</v>
      </c>
      <c r="O259">
        <f t="shared" si="64"/>
        <v>131103.34000639807</v>
      </c>
      <c r="P259">
        <f t="shared" si="65"/>
        <v>-16192266.747287195</v>
      </c>
      <c r="R259">
        <f t="shared" si="66"/>
        <v>16192797.488422545</v>
      </c>
      <c r="S259">
        <f t="shared" si="67"/>
        <v>-1.5626998399165293</v>
      </c>
      <c r="T259">
        <f t="shared" si="54"/>
        <v>-1</v>
      </c>
    </row>
    <row r="260" spans="1:20" x14ac:dyDescent="0.15">
      <c r="A260" s="2">
        <f t="shared" si="55"/>
        <v>4.0000000000000002E-9</v>
      </c>
      <c r="B260" s="2">
        <f t="shared" si="56"/>
        <v>1.0000000000000001E-5</v>
      </c>
      <c r="C260" s="2">
        <f t="shared" si="57"/>
        <v>0</v>
      </c>
      <c r="D260" s="2">
        <f t="shared" si="68"/>
        <v>0</v>
      </c>
      <c r="E260" s="2">
        <f t="shared" si="69"/>
        <v>20000.000400000001</v>
      </c>
      <c r="F260" s="2">
        <f t="shared" si="70"/>
        <v>1</v>
      </c>
      <c r="H260">
        <f t="shared" si="71"/>
        <v>333470.6754313212</v>
      </c>
      <c r="I260">
        <f t="shared" si="58"/>
        <v>-444.81076549048629</v>
      </c>
      <c r="J260">
        <f t="shared" si="59"/>
        <v>3.3347067543132121</v>
      </c>
      <c r="K260">
        <f t="shared" si="60"/>
        <v>1</v>
      </c>
      <c r="L260">
        <f t="shared" si="61"/>
        <v>6669413642.0146942</v>
      </c>
      <c r="M260">
        <f t="shared" si="62"/>
        <v>-2.248020679941004E-3</v>
      </c>
      <c r="N260">
        <f t="shared" si="63"/>
        <v>-1.6853211133432836E-5</v>
      </c>
      <c r="O260">
        <f t="shared" si="64"/>
        <v>112401.0339970502</v>
      </c>
      <c r="P260">
        <f t="shared" si="65"/>
        <v>-14992979.790346533</v>
      </c>
      <c r="R260">
        <f t="shared" si="66"/>
        <v>14993401.114696531</v>
      </c>
      <c r="S260">
        <f t="shared" si="67"/>
        <v>-1.5632995563159049</v>
      </c>
      <c r="T260">
        <f t="shared" ref="T260:T323" si="72">SIGN(S260)</f>
        <v>-1</v>
      </c>
    </row>
    <row r="261" spans="1:20" x14ac:dyDescent="0.15">
      <c r="A261" s="2">
        <f t="shared" ref="A261:A324" si="73">A260</f>
        <v>4.0000000000000002E-9</v>
      </c>
      <c r="B261" s="2">
        <f t="shared" ref="B261:B324" si="74">B260</f>
        <v>1.0000000000000001E-5</v>
      </c>
      <c r="C261" s="2">
        <f t="shared" ref="C261:C324" si="75">C260</f>
        <v>0</v>
      </c>
      <c r="D261" s="2">
        <f t="shared" si="68"/>
        <v>0</v>
      </c>
      <c r="E261" s="2">
        <f t="shared" si="69"/>
        <v>20000.000400000001</v>
      </c>
      <c r="F261" s="2">
        <f t="shared" si="70"/>
        <v>1</v>
      </c>
      <c r="H261">
        <f t="shared" si="71"/>
        <v>360148.32946582692</v>
      </c>
      <c r="I261">
        <f t="shared" ref="I261:I324" si="76">-A261*H261^2+C261</f>
        <v>-518.82727686810335</v>
      </c>
      <c r="J261">
        <f t="shared" ref="J261:J324" si="77">B261*H261</f>
        <v>3.6014832946582693</v>
      </c>
      <c r="K261">
        <f t="shared" ref="K261:K324" si="78">-D261*H261^2+F261</f>
        <v>1</v>
      </c>
      <c r="L261">
        <f t="shared" ref="L261:L324" si="79">E261*H261</f>
        <v>7202966733.3758707</v>
      </c>
      <c r="M261">
        <f t="shared" ref="M261:M324" si="80">I261/(I261^2+J261^2)</f>
        <v>-1.9273308503842386E-3</v>
      </c>
      <c r="N261">
        <f t="shared" ref="N261:N324" si="81">-J261/(I261^2+J261^2)</f>
        <v>-1.3378729628170574E-5</v>
      </c>
      <c r="O261">
        <f t="shared" ref="O261:O324" si="82">K261*M261-N261*L261</f>
        <v>96366.542519211929</v>
      </c>
      <c r="P261">
        <f t="shared" ref="P261:P324" si="83">M261*L261+N261*K261</f>
        <v>-13882499.999540078</v>
      </c>
      <c r="R261">
        <f t="shared" ref="R261:R324" si="84">SQRT(O261^2+P261^2)</f>
        <v>13882834.463745052</v>
      </c>
      <c r="S261">
        <f t="shared" ref="S261:S324" si="85">ATAN(P261/O261)</f>
        <v>-1.5638548540961117</v>
      </c>
      <c r="T261">
        <f t="shared" si="72"/>
        <v>-1</v>
      </c>
    </row>
    <row r="262" spans="1:20" x14ac:dyDescent="0.15">
      <c r="A262" s="2">
        <f t="shared" si="73"/>
        <v>4.0000000000000002E-9</v>
      </c>
      <c r="B262" s="2">
        <f t="shared" si="74"/>
        <v>1.0000000000000001E-5</v>
      </c>
      <c r="C262" s="2">
        <f t="shared" si="75"/>
        <v>0</v>
      </c>
      <c r="D262" s="2">
        <f t="shared" ref="D262:D325" si="86">D261</f>
        <v>0</v>
      </c>
      <c r="E262" s="2">
        <f t="shared" ref="E262:E325" si="87">E261</f>
        <v>20000.000400000001</v>
      </c>
      <c r="F262" s="2">
        <f t="shared" ref="F262:F325" si="88">F261</f>
        <v>1</v>
      </c>
      <c r="H262">
        <f t="shared" si="71"/>
        <v>388960.19582309312</v>
      </c>
      <c r="I262">
        <f t="shared" si="76"/>
        <v>-605.16013573895589</v>
      </c>
      <c r="J262">
        <f t="shared" si="77"/>
        <v>3.8896019582309314</v>
      </c>
      <c r="K262">
        <f t="shared" si="78"/>
        <v>1</v>
      </c>
      <c r="L262">
        <f t="shared" si="79"/>
        <v>7779204072.0459414</v>
      </c>
      <c r="M262">
        <f t="shared" si="80"/>
        <v>-1.6523869159128621E-3</v>
      </c>
      <c r="N262">
        <f t="shared" si="81"/>
        <v>-1.0620539927075214E-5</v>
      </c>
      <c r="O262">
        <f t="shared" si="82"/>
        <v>82619.345795643094</v>
      </c>
      <c r="P262">
        <f t="shared" si="83"/>
        <v>-12854255.024875391</v>
      </c>
      <c r="R262">
        <f t="shared" si="84"/>
        <v>12854520.535626132</v>
      </c>
      <c r="S262">
        <f t="shared" si="85"/>
        <v>-1.5643690225320184</v>
      </c>
      <c r="T262">
        <f t="shared" si="72"/>
        <v>-1</v>
      </c>
    </row>
    <row r="263" spans="1:20" x14ac:dyDescent="0.15">
      <c r="A263" s="2">
        <f t="shared" si="73"/>
        <v>4.0000000000000002E-9</v>
      </c>
      <c r="B263" s="2">
        <f t="shared" si="74"/>
        <v>1.0000000000000001E-5</v>
      </c>
      <c r="C263" s="2">
        <f t="shared" si="75"/>
        <v>0</v>
      </c>
      <c r="D263" s="2">
        <f t="shared" si="86"/>
        <v>0</v>
      </c>
      <c r="E263" s="2">
        <f t="shared" si="87"/>
        <v>20000.000400000001</v>
      </c>
      <c r="F263" s="2">
        <f t="shared" si="88"/>
        <v>1</v>
      </c>
      <c r="H263">
        <f t="shared" ref="H263:H326" si="89">H262*1.08</f>
        <v>420077.01148894062</v>
      </c>
      <c r="I263">
        <f t="shared" si="76"/>
        <v>-705.85878232591824</v>
      </c>
      <c r="J263">
        <f t="shared" si="77"/>
        <v>4.2007701148894068</v>
      </c>
      <c r="K263">
        <f t="shared" si="78"/>
        <v>1</v>
      </c>
      <c r="L263">
        <f t="shared" si="79"/>
        <v>8401540397.809617</v>
      </c>
      <c r="M263">
        <f t="shared" si="80"/>
        <v>-1.4166637979767093E-3</v>
      </c>
      <c r="N263">
        <f t="shared" si="81"/>
        <v>-8.4309766973168792E-6</v>
      </c>
      <c r="O263">
        <f t="shared" si="82"/>
        <v>70833.189898835466</v>
      </c>
      <c r="P263">
        <f t="shared" si="83"/>
        <v>-11902158.128824156</v>
      </c>
      <c r="R263">
        <f t="shared" si="84"/>
        <v>11902368.901371112</v>
      </c>
      <c r="S263">
        <f t="shared" si="85"/>
        <v>-1.5648451074532532</v>
      </c>
      <c r="T263">
        <f t="shared" si="72"/>
        <v>-1</v>
      </c>
    </row>
    <row r="264" spans="1:20" x14ac:dyDescent="0.15">
      <c r="A264" s="2">
        <f t="shared" si="73"/>
        <v>4.0000000000000002E-9</v>
      </c>
      <c r="B264" s="2">
        <f t="shared" si="74"/>
        <v>1.0000000000000001E-5</v>
      </c>
      <c r="C264" s="2">
        <f t="shared" si="75"/>
        <v>0</v>
      </c>
      <c r="D264" s="2">
        <f t="shared" si="86"/>
        <v>0</v>
      </c>
      <c r="E264" s="2">
        <f t="shared" si="87"/>
        <v>20000.000400000001</v>
      </c>
      <c r="F264" s="2">
        <f t="shared" si="88"/>
        <v>1</v>
      </c>
      <c r="H264">
        <f t="shared" si="89"/>
        <v>453683.17240805592</v>
      </c>
      <c r="I264">
        <f t="shared" si="76"/>
        <v>-823.31368370495125</v>
      </c>
      <c r="J264">
        <f t="shared" si="77"/>
        <v>4.5368317240805593</v>
      </c>
      <c r="K264">
        <f t="shared" si="78"/>
        <v>1</v>
      </c>
      <c r="L264">
        <f t="shared" si="79"/>
        <v>9073663629.634388</v>
      </c>
      <c r="M264">
        <f t="shared" si="80"/>
        <v>-1.2145670060103196E-3</v>
      </c>
      <c r="N264">
        <f t="shared" si="81"/>
        <v>-6.6928149415573998E-6</v>
      </c>
      <c r="O264">
        <f t="shared" si="82"/>
        <v>60728.350300515973</v>
      </c>
      <c r="P264">
        <f t="shared" si="83"/>
        <v>-11020572.468196461</v>
      </c>
      <c r="R264">
        <f t="shared" si="84"/>
        <v>11020739.787296498</v>
      </c>
      <c r="S264">
        <f t="shared" si="85"/>
        <v>-1.5652859292349783</v>
      </c>
      <c r="T264">
        <f t="shared" si="72"/>
        <v>-1</v>
      </c>
    </row>
    <row r="265" spans="1:20" x14ac:dyDescent="0.15">
      <c r="A265" s="2">
        <f t="shared" si="73"/>
        <v>4.0000000000000002E-9</v>
      </c>
      <c r="B265" s="2">
        <f t="shared" si="74"/>
        <v>1.0000000000000001E-5</v>
      </c>
      <c r="C265" s="2">
        <f t="shared" si="75"/>
        <v>0</v>
      </c>
      <c r="D265" s="2">
        <f t="shared" si="86"/>
        <v>0</v>
      </c>
      <c r="E265" s="2">
        <f t="shared" si="87"/>
        <v>20000.000400000001</v>
      </c>
      <c r="F265" s="2">
        <f t="shared" si="88"/>
        <v>1</v>
      </c>
      <c r="H265">
        <f t="shared" si="89"/>
        <v>489977.82620070042</v>
      </c>
      <c r="I265">
        <f t="shared" si="76"/>
        <v>-960.31308067345526</v>
      </c>
      <c r="J265">
        <f t="shared" si="77"/>
        <v>4.8997782620070049</v>
      </c>
      <c r="K265">
        <f t="shared" si="78"/>
        <v>1</v>
      </c>
      <c r="L265">
        <f t="shared" si="79"/>
        <v>9799556720.0051384</v>
      </c>
      <c r="M265">
        <f t="shared" si="80"/>
        <v>-1.0412999548020953E-3</v>
      </c>
      <c r="N265">
        <f t="shared" si="81"/>
        <v>-5.3129952985646299E-6</v>
      </c>
      <c r="O265">
        <f t="shared" si="82"/>
        <v>52064.997740104773</v>
      </c>
      <c r="P265">
        <f t="shared" si="83"/>
        <v>-10204277.969627233</v>
      </c>
      <c r="R265">
        <f t="shared" si="84"/>
        <v>10204410.793642588</v>
      </c>
      <c r="S265">
        <f t="shared" si="85"/>
        <v>-1.5656940994647133</v>
      </c>
      <c r="T265">
        <f t="shared" si="72"/>
        <v>-1</v>
      </c>
    </row>
    <row r="266" spans="1:20" x14ac:dyDescent="0.15">
      <c r="A266" s="2">
        <f t="shared" si="73"/>
        <v>4.0000000000000002E-9</v>
      </c>
      <c r="B266" s="2">
        <f t="shared" si="74"/>
        <v>1.0000000000000001E-5</v>
      </c>
      <c r="C266" s="2">
        <f t="shared" si="75"/>
        <v>0</v>
      </c>
      <c r="D266" s="2">
        <f t="shared" si="86"/>
        <v>0</v>
      </c>
      <c r="E266" s="2">
        <f t="shared" si="87"/>
        <v>20000.000400000001</v>
      </c>
      <c r="F266" s="2">
        <f t="shared" si="88"/>
        <v>1</v>
      </c>
      <c r="H266">
        <f t="shared" si="89"/>
        <v>529176.05229675653</v>
      </c>
      <c r="I266">
        <f t="shared" si="76"/>
        <v>-1120.1091772975183</v>
      </c>
      <c r="J266">
        <f t="shared" si="77"/>
        <v>5.2917605229675662</v>
      </c>
      <c r="K266">
        <f t="shared" si="78"/>
        <v>1</v>
      </c>
      <c r="L266">
        <f t="shared" si="79"/>
        <v>10583521257.605553</v>
      </c>
      <c r="M266">
        <f t="shared" si="80"/>
        <v>-8.9275019035008909E-4</v>
      </c>
      <c r="N266">
        <f t="shared" si="81"/>
        <v>-4.2176426279842504E-6</v>
      </c>
      <c r="O266">
        <f t="shared" si="82"/>
        <v>44637.50951750447</v>
      </c>
      <c r="P266">
        <f t="shared" si="83"/>
        <v>-9448440.6173057891</v>
      </c>
      <c r="R266">
        <f t="shared" si="84"/>
        <v>9448546.0577810444</v>
      </c>
      <c r="S266">
        <f t="shared" si="85"/>
        <v>-1.5660720363814866</v>
      </c>
      <c r="T266">
        <f t="shared" si="72"/>
        <v>-1</v>
      </c>
    </row>
    <row r="267" spans="1:20" x14ac:dyDescent="0.15">
      <c r="A267" s="2">
        <f t="shared" si="73"/>
        <v>4.0000000000000002E-9</v>
      </c>
      <c r="B267" s="2">
        <f t="shared" si="74"/>
        <v>1.0000000000000001E-5</v>
      </c>
      <c r="C267" s="2">
        <f t="shared" si="75"/>
        <v>0</v>
      </c>
      <c r="D267" s="2">
        <f t="shared" si="86"/>
        <v>0</v>
      </c>
      <c r="E267" s="2">
        <f t="shared" si="87"/>
        <v>20000.000400000001</v>
      </c>
      <c r="F267" s="2">
        <f t="shared" si="88"/>
        <v>1</v>
      </c>
      <c r="H267">
        <f t="shared" si="89"/>
        <v>571510.13648049708</v>
      </c>
      <c r="I267">
        <f t="shared" si="76"/>
        <v>-1306.4953443998259</v>
      </c>
      <c r="J267">
        <f t="shared" si="77"/>
        <v>5.7151013648049709</v>
      </c>
      <c r="K267">
        <f t="shared" si="78"/>
        <v>1</v>
      </c>
      <c r="L267">
        <f t="shared" si="79"/>
        <v>11430202958.213997</v>
      </c>
      <c r="M267">
        <f t="shared" si="80"/>
        <v>-7.6539183204174944E-4</v>
      </c>
      <c r="N267">
        <f t="shared" si="81"/>
        <v>-3.3481113596480734E-6</v>
      </c>
      <c r="O267">
        <f t="shared" si="82"/>
        <v>38269.591602087465</v>
      </c>
      <c r="P267">
        <f t="shared" si="83"/>
        <v>-8748583.9827997833</v>
      </c>
      <c r="R267">
        <f t="shared" si="84"/>
        <v>8748667.6851816885</v>
      </c>
      <c r="S267">
        <f t="shared" si="85"/>
        <v>-1.5664219791768292</v>
      </c>
      <c r="T267">
        <f t="shared" si="72"/>
        <v>-1</v>
      </c>
    </row>
    <row r="268" spans="1:20" x14ac:dyDescent="0.15">
      <c r="A268" s="2">
        <f t="shared" si="73"/>
        <v>4.0000000000000002E-9</v>
      </c>
      <c r="B268" s="2">
        <f t="shared" si="74"/>
        <v>1.0000000000000001E-5</v>
      </c>
      <c r="C268" s="2">
        <f t="shared" si="75"/>
        <v>0</v>
      </c>
      <c r="D268" s="2">
        <f t="shared" si="86"/>
        <v>0</v>
      </c>
      <c r="E268" s="2">
        <f t="shared" si="87"/>
        <v>20000.000400000001</v>
      </c>
      <c r="F268" s="2">
        <f t="shared" si="88"/>
        <v>1</v>
      </c>
      <c r="H268">
        <f t="shared" si="89"/>
        <v>617230.94739893684</v>
      </c>
      <c r="I268">
        <f t="shared" si="76"/>
        <v>-1523.8961697079567</v>
      </c>
      <c r="J268">
        <f t="shared" si="77"/>
        <v>6.1723094739893689</v>
      </c>
      <c r="K268">
        <f t="shared" si="78"/>
        <v>1</v>
      </c>
      <c r="L268">
        <f t="shared" si="79"/>
        <v>12344619194.871117</v>
      </c>
      <c r="M268">
        <f t="shared" si="80"/>
        <v>-6.5620192164640614E-4</v>
      </c>
      <c r="N268">
        <f t="shared" si="81"/>
        <v>-2.6578459991827057E-6</v>
      </c>
      <c r="O268">
        <f t="shared" si="82"/>
        <v>32810.096082320313</v>
      </c>
      <c r="P268">
        <f t="shared" si="83"/>
        <v>-8100562.8376701958</v>
      </c>
      <c r="R268">
        <f t="shared" si="84"/>
        <v>8100629.2835463313</v>
      </c>
      <c r="S268">
        <f t="shared" si="85"/>
        <v>-1.5667460012407874</v>
      </c>
      <c r="T268">
        <f t="shared" si="72"/>
        <v>-1</v>
      </c>
    </row>
    <row r="269" spans="1:20" x14ac:dyDescent="0.15">
      <c r="A269" s="2">
        <f t="shared" si="73"/>
        <v>4.0000000000000002E-9</v>
      </c>
      <c r="B269" s="2">
        <f t="shared" si="74"/>
        <v>1.0000000000000001E-5</v>
      </c>
      <c r="C269" s="2">
        <f t="shared" si="75"/>
        <v>0</v>
      </c>
      <c r="D269" s="2">
        <f t="shared" si="86"/>
        <v>0</v>
      </c>
      <c r="E269" s="2">
        <f t="shared" si="87"/>
        <v>20000.000400000001</v>
      </c>
      <c r="F269" s="2">
        <f t="shared" si="88"/>
        <v>1</v>
      </c>
      <c r="H269">
        <f t="shared" si="89"/>
        <v>666609.42319085181</v>
      </c>
      <c r="I269">
        <f t="shared" si="76"/>
        <v>-1777.4724923473607</v>
      </c>
      <c r="J269">
        <f t="shared" si="77"/>
        <v>6.6660942319085184</v>
      </c>
      <c r="K269">
        <f t="shared" si="78"/>
        <v>1</v>
      </c>
      <c r="L269">
        <f t="shared" si="79"/>
        <v>13332188730.460806</v>
      </c>
      <c r="M269">
        <f t="shared" si="80"/>
        <v>-5.6258869804615109E-4</v>
      </c>
      <c r="N269">
        <f t="shared" si="81"/>
        <v>-2.1098887837244114E-6</v>
      </c>
      <c r="O269">
        <f t="shared" si="82"/>
        <v>28129.434902307556</v>
      </c>
      <c r="P269">
        <f t="shared" si="83"/>
        <v>-7500538.6999776224</v>
      </c>
      <c r="R269">
        <f t="shared" si="84"/>
        <v>7500591.4470106903</v>
      </c>
      <c r="S269">
        <f t="shared" si="85"/>
        <v>-1.5670460224302065</v>
      </c>
      <c r="T269">
        <f t="shared" si="72"/>
        <v>-1</v>
      </c>
    </row>
    <row r="270" spans="1:20" x14ac:dyDescent="0.15">
      <c r="A270" s="2">
        <f t="shared" si="73"/>
        <v>4.0000000000000002E-9</v>
      </c>
      <c r="B270" s="2">
        <f t="shared" si="74"/>
        <v>1.0000000000000001E-5</v>
      </c>
      <c r="C270" s="2">
        <f t="shared" si="75"/>
        <v>0</v>
      </c>
      <c r="D270" s="2">
        <f t="shared" si="86"/>
        <v>0</v>
      </c>
      <c r="E270" s="2">
        <f t="shared" si="87"/>
        <v>20000.000400000001</v>
      </c>
      <c r="F270" s="2">
        <f t="shared" si="88"/>
        <v>1</v>
      </c>
      <c r="H270">
        <f t="shared" si="89"/>
        <v>719938.17704612005</v>
      </c>
      <c r="I270">
        <f t="shared" si="76"/>
        <v>-2073.2439150739619</v>
      </c>
      <c r="J270">
        <f t="shared" si="77"/>
        <v>7.1993817704612013</v>
      </c>
      <c r="K270">
        <f t="shared" si="78"/>
        <v>1</v>
      </c>
      <c r="L270">
        <f t="shared" si="79"/>
        <v>14398763828.897673</v>
      </c>
      <c r="M270">
        <f t="shared" si="80"/>
        <v>-4.8233009848812878E-4</v>
      </c>
      <c r="N270">
        <f t="shared" si="81"/>
        <v>-1.6749011021582143E-6</v>
      </c>
      <c r="O270">
        <f t="shared" si="82"/>
        <v>24116.504924406443</v>
      </c>
      <c r="P270">
        <f t="shared" si="83"/>
        <v>-6944957.1757011954</v>
      </c>
      <c r="R270">
        <f t="shared" si="84"/>
        <v>6944999.0481016831</v>
      </c>
      <c r="S270">
        <f t="shared" si="85"/>
        <v>-1.5673238204309958</v>
      </c>
      <c r="T270">
        <f t="shared" si="72"/>
        <v>-1</v>
      </c>
    </row>
    <row r="271" spans="1:20" x14ac:dyDescent="0.15">
      <c r="A271" s="2">
        <f t="shared" si="73"/>
        <v>4.0000000000000002E-9</v>
      </c>
      <c r="B271" s="2">
        <f t="shared" si="74"/>
        <v>1.0000000000000001E-5</v>
      </c>
      <c r="C271" s="2">
        <f t="shared" si="75"/>
        <v>0</v>
      </c>
      <c r="D271" s="2">
        <f t="shared" si="86"/>
        <v>0</v>
      </c>
      <c r="E271" s="2">
        <f t="shared" si="87"/>
        <v>20000.000400000001</v>
      </c>
      <c r="F271" s="2">
        <f t="shared" si="88"/>
        <v>1</v>
      </c>
      <c r="H271">
        <f t="shared" si="89"/>
        <v>777533.23120980966</v>
      </c>
      <c r="I271">
        <f t="shared" si="76"/>
        <v>-2418.2317025422699</v>
      </c>
      <c r="J271">
        <f t="shared" si="77"/>
        <v>7.7753323120980973</v>
      </c>
      <c r="K271">
        <f t="shared" si="78"/>
        <v>1</v>
      </c>
      <c r="L271">
        <f t="shared" si="79"/>
        <v>15550664935.209486</v>
      </c>
      <c r="M271">
        <f t="shared" si="80"/>
        <v>-4.135210289911397E-4</v>
      </c>
      <c r="N271">
        <f t="shared" si="81"/>
        <v>-1.3295927826381066E-6</v>
      </c>
      <c r="O271">
        <f t="shared" si="82"/>
        <v>20676.051449556984</v>
      </c>
      <c r="P271">
        <f t="shared" si="83"/>
        <v>-6430526.9655055916</v>
      </c>
      <c r="R271">
        <f t="shared" si="84"/>
        <v>6430560.2052385844</v>
      </c>
      <c r="S271">
        <f t="shared" si="85"/>
        <v>-1.5675810412809219</v>
      </c>
      <c r="T271">
        <f t="shared" si="72"/>
        <v>-1</v>
      </c>
    </row>
    <row r="272" spans="1:20" x14ac:dyDescent="0.15">
      <c r="A272" s="2">
        <f t="shared" si="73"/>
        <v>4.0000000000000002E-9</v>
      </c>
      <c r="B272" s="2">
        <f t="shared" si="74"/>
        <v>1.0000000000000001E-5</v>
      </c>
      <c r="C272" s="2">
        <f t="shared" si="75"/>
        <v>0</v>
      </c>
      <c r="D272" s="2">
        <f t="shared" si="86"/>
        <v>0</v>
      </c>
      <c r="E272" s="2">
        <f t="shared" si="87"/>
        <v>20000.000400000001</v>
      </c>
      <c r="F272" s="2">
        <f t="shared" si="88"/>
        <v>1</v>
      </c>
      <c r="H272">
        <f t="shared" si="89"/>
        <v>839735.88970659452</v>
      </c>
      <c r="I272">
        <f t="shared" si="76"/>
        <v>-2820.625457845304</v>
      </c>
      <c r="J272">
        <f t="shared" si="77"/>
        <v>8.3973588970659456</v>
      </c>
      <c r="K272">
        <f t="shared" si="78"/>
        <v>1</v>
      </c>
      <c r="L272">
        <f t="shared" si="79"/>
        <v>16794718130.026247</v>
      </c>
      <c r="M272">
        <f t="shared" si="80"/>
        <v>-3.5452815403575399E-4</v>
      </c>
      <c r="N272">
        <f t="shared" si="81"/>
        <v>-1.0554751749375236E-6</v>
      </c>
      <c r="O272">
        <f t="shared" si="82"/>
        <v>17726.407701787699</v>
      </c>
      <c r="P272">
        <f t="shared" si="83"/>
        <v>-5954200.416190071</v>
      </c>
      <c r="R272">
        <f t="shared" si="84"/>
        <v>5954226.8030104479</v>
      </c>
      <c r="S272">
        <f t="shared" si="85"/>
        <v>-1.567819209114665</v>
      </c>
      <c r="T272">
        <f t="shared" si="72"/>
        <v>-1</v>
      </c>
    </row>
    <row r="273" spans="1:20" x14ac:dyDescent="0.15">
      <c r="A273" s="2">
        <f t="shared" si="73"/>
        <v>4.0000000000000002E-9</v>
      </c>
      <c r="B273" s="2">
        <f t="shared" si="74"/>
        <v>1.0000000000000001E-5</v>
      </c>
      <c r="C273" s="2">
        <f t="shared" si="75"/>
        <v>0</v>
      </c>
      <c r="D273" s="2">
        <f t="shared" si="86"/>
        <v>0</v>
      </c>
      <c r="E273" s="2">
        <f t="shared" si="87"/>
        <v>20000.000400000001</v>
      </c>
      <c r="F273" s="2">
        <f t="shared" si="88"/>
        <v>1</v>
      </c>
      <c r="H273">
        <f t="shared" si="89"/>
        <v>906914.7608831221</v>
      </c>
      <c r="I273">
        <f t="shared" si="76"/>
        <v>-3289.9775340307624</v>
      </c>
      <c r="J273">
        <f t="shared" si="77"/>
        <v>9.0691476088312211</v>
      </c>
      <c r="K273">
        <f t="shared" si="78"/>
        <v>1</v>
      </c>
      <c r="L273">
        <f t="shared" si="79"/>
        <v>18138295580.428349</v>
      </c>
      <c r="M273">
        <f t="shared" si="80"/>
        <v>-3.0395113367126959E-4</v>
      </c>
      <c r="N273">
        <f t="shared" si="81"/>
        <v>-8.3787128289568394E-7</v>
      </c>
      <c r="O273">
        <f t="shared" si="82"/>
        <v>15197.55668356348</v>
      </c>
      <c r="P273">
        <f t="shared" si="83"/>
        <v>-5513155.5045366138</v>
      </c>
      <c r="R273">
        <f t="shared" si="84"/>
        <v>5513176.4512784742</v>
      </c>
      <c r="S273">
        <f t="shared" si="85"/>
        <v>-1.5680397351883921</v>
      </c>
      <c r="T273">
        <f t="shared" si="72"/>
        <v>-1</v>
      </c>
    </row>
    <row r="274" spans="1:20" x14ac:dyDescent="0.15">
      <c r="A274" s="2">
        <f t="shared" si="73"/>
        <v>4.0000000000000002E-9</v>
      </c>
      <c r="B274" s="2">
        <f t="shared" si="74"/>
        <v>1.0000000000000001E-5</v>
      </c>
      <c r="C274" s="2">
        <f t="shared" si="75"/>
        <v>0</v>
      </c>
      <c r="D274" s="2">
        <f t="shared" si="86"/>
        <v>0</v>
      </c>
      <c r="E274" s="2">
        <f t="shared" si="87"/>
        <v>20000.000400000001</v>
      </c>
      <c r="F274" s="2">
        <f t="shared" si="88"/>
        <v>1</v>
      </c>
      <c r="H274">
        <f t="shared" si="89"/>
        <v>979467.94175377197</v>
      </c>
      <c r="I274">
        <f t="shared" si="76"/>
        <v>-3837.429795693482</v>
      </c>
      <c r="J274">
        <f t="shared" si="77"/>
        <v>9.7946794175377203</v>
      </c>
      <c r="K274">
        <f t="shared" si="78"/>
        <v>1</v>
      </c>
      <c r="L274">
        <f t="shared" si="79"/>
        <v>19589359226.862617</v>
      </c>
      <c r="M274">
        <f t="shared" si="80"/>
        <v>-2.6058938886322074E-4</v>
      </c>
      <c r="N274">
        <f t="shared" si="81"/>
        <v>-6.6512995922211145E-7</v>
      </c>
      <c r="O274">
        <f t="shared" si="82"/>
        <v>13029.469443161035</v>
      </c>
      <c r="P274">
        <f t="shared" si="83"/>
        <v>-5104779.1491508884</v>
      </c>
      <c r="R274">
        <f t="shared" si="84"/>
        <v>5104795.7773724543</v>
      </c>
      <c r="S274">
        <f t="shared" si="85"/>
        <v>-1.5682439262369325</v>
      </c>
      <c r="T274">
        <f t="shared" si="72"/>
        <v>-1</v>
      </c>
    </row>
    <row r="275" spans="1:20" x14ac:dyDescent="0.15">
      <c r="A275" s="2">
        <f t="shared" si="73"/>
        <v>4.0000000000000002E-9</v>
      </c>
      <c r="B275" s="2">
        <f t="shared" si="74"/>
        <v>1.0000000000000001E-5</v>
      </c>
      <c r="C275" s="2">
        <f t="shared" si="75"/>
        <v>0</v>
      </c>
      <c r="D275" s="2">
        <f t="shared" si="86"/>
        <v>0</v>
      </c>
      <c r="E275" s="2">
        <f t="shared" si="87"/>
        <v>20000.000400000001</v>
      </c>
      <c r="F275" s="2">
        <f t="shared" si="88"/>
        <v>1</v>
      </c>
      <c r="H275">
        <f t="shared" si="89"/>
        <v>1057825.3770940737</v>
      </c>
      <c r="I275">
        <f t="shared" si="76"/>
        <v>-4475.9781136968768</v>
      </c>
      <c r="J275">
        <f t="shared" si="77"/>
        <v>10.578253770940737</v>
      </c>
      <c r="K275">
        <f t="shared" si="78"/>
        <v>1</v>
      </c>
      <c r="L275">
        <f t="shared" si="79"/>
        <v>21156507965.011627</v>
      </c>
      <c r="M275">
        <f t="shared" si="80"/>
        <v>-2.2341360687170469E-4</v>
      </c>
      <c r="N275">
        <f t="shared" si="81"/>
        <v>-5.2800209682395495E-7</v>
      </c>
      <c r="O275">
        <f t="shared" si="82"/>
        <v>11170.680343585236</v>
      </c>
      <c r="P275">
        <f t="shared" si="83"/>
        <v>-4726651.7532737246</v>
      </c>
      <c r="R275">
        <f t="shared" si="84"/>
        <v>4726664.9533074498</v>
      </c>
      <c r="S275">
        <f t="shared" si="85"/>
        <v>-1.5684329922127682</v>
      </c>
      <c r="T275">
        <f t="shared" si="72"/>
        <v>-1</v>
      </c>
    </row>
    <row r="276" spans="1:20" x14ac:dyDescent="0.15">
      <c r="A276" s="2">
        <f t="shared" si="73"/>
        <v>4.0000000000000002E-9</v>
      </c>
      <c r="B276" s="2">
        <f t="shared" si="74"/>
        <v>1.0000000000000001E-5</v>
      </c>
      <c r="C276" s="2">
        <f t="shared" si="75"/>
        <v>0</v>
      </c>
      <c r="D276" s="2">
        <f t="shared" si="86"/>
        <v>0</v>
      </c>
      <c r="E276" s="2">
        <f t="shared" si="87"/>
        <v>20000.000400000001</v>
      </c>
      <c r="F276" s="2">
        <f t="shared" si="88"/>
        <v>1</v>
      </c>
      <c r="H276">
        <f t="shared" si="89"/>
        <v>1142451.4072615996</v>
      </c>
      <c r="I276">
        <f t="shared" si="76"/>
        <v>-5220.7808718160377</v>
      </c>
      <c r="J276">
        <f t="shared" si="77"/>
        <v>11.424514072615997</v>
      </c>
      <c r="K276">
        <f t="shared" si="78"/>
        <v>1</v>
      </c>
      <c r="L276">
        <f t="shared" si="79"/>
        <v>22849028602.212555</v>
      </c>
      <c r="M276">
        <f t="shared" si="80"/>
        <v>-1.9154131077701874E-4</v>
      </c>
      <c r="N276">
        <f t="shared" si="81"/>
        <v>-4.1914542176488261E-7</v>
      </c>
      <c r="O276">
        <f t="shared" si="82"/>
        <v>9577.0655388509367</v>
      </c>
      <c r="P276">
        <f t="shared" si="83"/>
        <v>-4376532.8884498039</v>
      </c>
      <c r="R276">
        <f t="shared" si="84"/>
        <v>4376543.3670725944</v>
      </c>
      <c r="S276">
        <f t="shared" si="85"/>
        <v>-1.5686080534524525</v>
      </c>
      <c r="T276">
        <f t="shared" si="72"/>
        <v>-1</v>
      </c>
    </row>
    <row r="277" spans="1:20" x14ac:dyDescent="0.15">
      <c r="A277" s="2">
        <f t="shared" si="73"/>
        <v>4.0000000000000002E-9</v>
      </c>
      <c r="B277" s="2">
        <f t="shared" si="74"/>
        <v>1.0000000000000001E-5</v>
      </c>
      <c r="C277" s="2">
        <f t="shared" si="75"/>
        <v>0</v>
      </c>
      <c r="D277" s="2">
        <f t="shared" si="86"/>
        <v>0</v>
      </c>
      <c r="E277" s="2">
        <f t="shared" si="87"/>
        <v>20000.000400000001</v>
      </c>
      <c r="F277" s="2">
        <f t="shared" si="88"/>
        <v>1</v>
      </c>
      <c r="H277">
        <f t="shared" si="89"/>
        <v>1233847.5198425276</v>
      </c>
      <c r="I277">
        <f t="shared" si="76"/>
        <v>-6089.518808886226</v>
      </c>
      <c r="J277">
        <f t="shared" si="77"/>
        <v>12.338475198425277</v>
      </c>
      <c r="K277">
        <f t="shared" si="78"/>
        <v>1</v>
      </c>
      <c r="L277">
        <f t="shared" si="79"/>
        <v>24676950890.389561</v>
      </c>
      <c r="M277">
        <f t="shared" si="80"/>
        <v>-1.6421591360271358E-4</v>
      </c>
      <c r="N277">
        <f t="shared" si="81"/>
        <v>-3.3273137677431973E-7</v>
      </c>
      <c r="O277">
        <f t="shared" si="82"/>
        <v>8210.7956801356795</v>
      </c>
      <c r="P277">
        <f t="shared" si="83"/>
        <v>-4052348.0353949512</v>
      </c>
      <c r="R277">
        <f t="shared" si="84"/>
        <v>4052356.3536706669</v>
      </c>
      <c r="S277">
        <f t="shared" si="85"/>
        <v>-1.568770147312728</v>
      </c>
      <c r="T277">
        <f t="shared" si="72"/>
        <v>-1</v>
      </c>
    </row>
    <row r="278" spans="1:20" x14ac:dyDescent="0.15">
      <c r="A278" s="2">
        <f t="shared" si="73"/>
        <v>4.0000000000000002E-9</v>
      </c>
      <c r="B278" s="2">
        <f t="shared" si="74"/>
        <v>1.0000000000000001E-5</v>
      </c>
      <c r="C278" s="2">
        <f t="shared" si="75"/>
        <v>0</v>
      </c>
      <c r="D278" s="2">
        <f t="shared" si="86"/>
        <v>0</v>
      </c>
      <c r="E278" s="2">
        <f t="shared" si="87"/>
        <v>20000.000400000001</v>
      </c>
      <c r="F278" s="2">
        <f t="shared" si="88"/>
        <v>1</v>
      </c>
      <c r="H278">
        <f t="shared" si="89"/>
        <v>1332555.3214299299</v>
      </c>
      <c r="I278">
        <f t="shared" si="76"/>
        <v>-7102.8147386848959</v>
      </c>
      <c r="J278">
        <f t="shared" si="77"/>
        <v>13.325553214299301</v>
      </c>
      <c r="K278">
        <f t="shared" si="78"/>
        <v>1</v>
      </c>
      <c r="L278">
        <f t="shared" si="79"/>
        <v>26651106961.620728</v>
      </c>
      <c r="M278">
        <f t="shared" si="80"/>
        <v>-1.4078876010021758E-4</v>
      </c>
      <c r="N278">
        <f t="shared" si="81"/>
        <v>-2.6413304918016631E-7</v>
      </c>
      <c r="O278">
        <f t="shared" si="82"/>
        <v>7039.4380050108803</v>
      </c>
      <c r="P278">
        <f t="shared" si="83"/>
        <v>-3752176.3044251236</v>
      </c>
      <c r="R278">
        <f t="shared" si="84"/>
        <v>3752182.9077454102</v>
      </c>
      <c r="S278">
        <f t="shared" si="85"/>
        <v>-1.5689202343155135</v>
      </c>
      <c r="T278">
        <f t="shared" si="72"/>
        <v>-1</v>
      </c>
    </row>
    <row r="279" spans="1:20" x14ac:dyDescent="0.15">
      <c r="A279" s="2">
        <f t="shared" si="73"/>
        <v>4.0000000000000002E-9</v>
      </c>
      <c r="B279" s="2">
        <f t="shared" si="74"/>
        <v>1.0000000000000001E-5</v>
      </c>
      <c r="C279" s="2">
        <f t="shared" si="75"/>
        <v>0</v>
      </c>
      <c r="D279" s="2">
        <f t="shared" si="86"/>
        <v>0</v>
      </c>
      <c r="E279" s="2">
        <f t="shared" si="87"/>
        <v>20000.000400000001</v>
      </c>
      <c r="F279" s="2">
        <f t="shared" si="88"/>
        <v>1</v>
      </c>
      <c r="H279">
        <f t="shared" si="89"/>
        <v>1439159.7471443245</v>
      </c>
      <c r="I279">
        <f t="shared" si="76"/>
        <v>-8284.7231112020636</v>
      </c>
      <c r="J279">
        <f t="shared" si="77"/>
        <v>14.391597471443246</v>
      </c>
      <c r="K279">
        <f t="shared" si="78"/>
        <v>1</v>
      </c>
      <c r="L279">
        <f t="shared" si="79"/>
        <v>28783195518.550388</v>
      </c>
      <c r="M279">
        <f t="shared" si="80"/>
        <v>-1.2070373010470519E-4</v>
      </c>
      <c r="N279">
        <f t="shared" si="81"/>
        <v>-2.096774356429394E-7</v>
      </c>
      <c r="O279">
        <f t="shared" si="82"/>
        <v>6035.1865052352605</v>
      </c>
      <c r="P279">
        <f t="shared" si="83"/>
        <v>-3474239.0634222757</v>
      </c>
      <c r="R279">
        <f t="shared" si="84"/>
        <v>3474244.3053541072</v>
      </c>
      <c r="S279">
        <f t="shared" si="85"/>
        <v>-1.5690592038380486</v>
      </c>
      <c r="T279">
        <f t="shared" si="72"/>
        <v>-1</v>
      </c>
    </row>
    <row r="280" spans="1:20" x14ac:dyDescent="0.15">
      <c r="A280" s="2">
        <f t="shared" si="73"/>
        <v>4.0000000000000002E-9</v>
      </c>
      <c r="B280" s="2">
        <f t="shared" si="74"/>
        <v>1.0000000000000001E-5</v>
      </c>
      <c r="C280" s="2">
        <f t="shared" si="75"/>
        <v>0</v>
      </c>
      <c r="D280" s="2">
        <f t="shared" si="86"/>
        <v>0</v>
      </c>
      <c r="E280" s="2">
        <f t="shared" si="87"/>
        <v>20000.000400000001</v>
      </c>
      <c r="F280" s="2">
        <f t="shared" si="88"/>
        <v>1</v>
      </c>
      <c r="H280">
        <f t="shared" si="89"/>
        <v>1554292.5269158706</v>
      </c>
      <c r="I280">
        <f t="shared" si="76"/>
        <v>-9663.3010369060903</v>
      </c>
      <c r="J280">
        <f t="shared" si="77"/>
        <v>15.542925269158708</v>
      </c>
      <c r="K280">
        <f t="shared" si="78"/>
        <v>1</v>
      </c>
      <c r="L280">
        <f t="shared" si="79"/>
        <v>31085851160.034424</v>
      </c>
      <c r="M280">
        <f t="shared" si="80"/>
        <v>-1.0348403812318954E-4</v>
      </c>
      <c r="N280">
        <f t="shared" si="81"/>
        <v>-1.6644878028290043E-7</v>
      </c>
      <c r="O280">
        <f t="shared" si="82"/>
        <v>5174.2019061594774</v>
      </c>
      <c r="P280">
        <f t="shared" si="83"/>
        <v>-3216889.4065369642</v>
      </c>
      <c r="R280">
        <f t="shared" si="84"/>
        <v>3216893.5677536968</v>
      </c>
      <c r="S280">
        <f t="shared" si="85"/>
        <v>-1.5691878793818212</v>
      </c>
      <c r="T280">
        <f t="shared" si="72"/>
        <v>-1</v>
      </c>
    </row>
    <row r="281" spans="1:20" x14ac:dyDescent="0.15">
      <c r="A281" s="2">
        <f t="shared" si="73"/>
        <v>4.0000000000000002E-9</v>
      </c>
      <c r="B281" s="2">
        <f t="shared" si="74"/>
        <v>1.0000000000000001E-5</v>
      </c>
      <c r="C281" s="2">
        <f t="shared" si="75"/>
        <v>0</v>
      </c>
      <c r="D281" s="2">
        <f t="shared" si="86"/>
        <v>0</v>
      </c>
      <c r="E281" s="2">
        <f t="shared" si="87"/>
        <v>20000.000400000001</v>
      </c>
      <c r="F281" s="2">
        <f t="shared" si="88"/>
        <v>1</v>
      </c>
      <c r="H281">
        <f t="shared" si="89"/>
        <v>1678635.9290691405</v>
      </c>
      <c r="I281">
        <f t="shared" si="76"/>
        <v>-11271.274329447266</v>
      </c>
      <c r="J281">
        <f t="shared" si="77"/>
        <v>16.786359290691404</v>
      </c>
      <c r="K281">
        <f t="shared" si="78"/>
        <v>1</v>
      </c>
      <c r="L281">
        <f t="shared" si="79"/>
        <v>33572719252.837181</v>
      </c>
      <c r="M281">
        <f t="shared" si="80"/>
        <v>-8.8720915909615815E-5</v>
      </c>
      <c r="N281">
        <f t="shared" si="81"/>
        <v>-1.321324570343471E-7</v>
      </c>
      <c r="O281">
        <f t="shared" si="82"/>
        <v>4436.0457954807907</v>
      </c>
      <c r="P281">
        <f t="shared" si="83"/>
        <v>-2978602.4016882395</v>
      </c>
      <c r="R281">
        <f t="shared" si="84"/>
        <v>2978605.7049977677</v>
      </c>
      <c r="S281">
        <f t="shared" si="85"/>
        <v>-1.5693070234514181</v>
      </c>
      <c r="T281">
        <f t="shared" si="72"/>
        <v>-1</v>
      </c>
    </row>
    <row r="282" spans="1:20" x14ac:dyDescent="0.15">
      <c r="A282" s="2">
        <f t="shared" si="73"/>
        <v>4.0000000000000002E-9</v>
      </c>
      <c r="B282" s="2">
        <f t="shared" si="74"/>
        <v>1.0000000000000001E-5</v>
      </c>
      <c r="C282" s="2">
        <f t="shared" si="75"/>
        <v>0</v>
      </c>
      <c r="D282" s="2">
        <f t="shared" si="86"/>
        <v>0</v>
      </c>
      <c r="E282" s="2">
        <f t="shared" si="87"/>
        <v>20000.000400000001</v>
      </c>
      <c r="F282" s="2">
        <f t="shared" si="88"/>
        <v>1</v>
      </c>
      <c r="H282">
        <f t="shared" si="89"/>
        <v>1812926.8033946718</v>
      </c>
      <c r="I282">
        <f t="shared" si="76"/>
        <v>-13146.814377867291</v>
      </c>
      <c r="J282">
        <f t="shared" si="77"/>
        <v>18.129268033946719</v>
      </c>
      <c r="K282">
        <f t="shared" si="78"/>
        <v>1</v>
      </c>
      <c r="L282">
        <f t="shared" si="79"/>
        <v>36258536793.064156</v>
      </c>
      <c r="M282">
        <f t="shared" si="80"/>
        <v>-7.606390945062434E-5</v>
      </c>
      <c r="N282">
        <f t="shared" si="81"/>
        <v>-1.0489103766930371E-7</v>
      </c>
      <c r="O282">
        <f t="shared" si="82"/>
        <v>3803.1954725312175</v>
      </c>
      <c r="P282">
        <f t="shared" si="83"/>
        <v>-2757966.0594398677</v>
      </c>
      <c r="R282">
        <f t="shared" si="84"/>
        <v>2757968.6817145105</v>
      </c>
      <c r="S282">
        <f t="shared" si="85"/>
        <v>-1.5694173420721529</v>
      </c>
      <c r="T282">
        <f t="shared" si="72"/>
        <v>-1</v>
      </c>
    </row>
    <row r="283" spans="1:20" x14ac:dyDescent="0.15">
      <c r="A283" s="2">
        <f t="shared" si="73"/>
        <v>4.0000000000000002E-9</v>
      </c>
      <c r="B283" s="2">
        <f t="shared" si="74"/>
        <v>1.0000000000000001E-5</v>
      </c>
      <c r="C283" s="2">
        <f t="shared" si="75"/>
        <v>0</v>
      </c>
      <c r="D283" s="2">
        <f t="shared" si="86"/>
        <v>0</v>
      </c>
      <c r="E283" s="2">
        <f t="shared" si="87"/>
        <v>20000.000400000001</v>
      </c>
      <c r="F283" s="2">
        <f t="shared" si="88"/>
        <v>1</v>
      </c>
      <c r="H283">
        <f t="shared" si="89"/>
        <v>1957960.9476662457</v>
      </c>
      <c r="I283">
        <f t="shared" si="76"/>
        <v>-15334.444290344412</v>
      </c>
      <c r="J283">
        <f t="shared" si="77"/>
        <v>19.579609476662458</v>
      </c>
      <c r="K283">
        <f t="shared" si="78"/>
        <v>1</v>
      </c>
      <c r="L283">
        <f t="shared" si="79"/>
        <v>39159219736.509293</v>
      </c>
      <c r="M283">
        <f t="shared" si="80"/>
        <v>-6.5212560087075567E-5</v>
      </c>
      <c r="N283">
        <f t="shared" si="81"/>
        <v>-8.3265910084678192E-8</v>
      </c>
      <c r="O283">
        <f t="shared" si="82"/>
        <v>3260.6280043537786</v>
      </c>
      <c r="P283">
        <f t="shared" si="83"/>
        <v>-2553672.9700301909</v>
      </c>
      <c r="R283">
        <f t="shared" si="84"/>
        <v>2553675.0516770529</v>
      </c>
      <c r="S283">
        <f t="shared" si="85"/>
        <v>-1.5695194889731903</v>
      </c>
      <c r="T283">
        <f t="shared" si="72"/>
        <v>-1</v>
      </c>
    </row>
    <row r="284" spans="1:20" x14ac:dyDescent="0.15">
      <c r="A284" s="2">
        <f t="shared" si="73"/>
        <v>4.0000000000000002E-9</v>
      </c>
      <c r="B284" s="2">
        <f t="shared" si="74"/>
        <v>1.0000000000000001E-5</v>
      </c>
      <c r="C284" s="2">
        <f t="shared" si="75"/>
        <v>0</v>
      </c>
      <c r="D284" s="2">
        <f t="shared" si="86"/>
        <v>0</v>
      </c>
      <c r="E284" s="2">
        <f t="shared" si="87"/>
        <v>20000.000400000001</v>
      </c>
      <c r="F284" s="2">
        <f t="shared" si="88"/>
        <v>1</v>
      </c>
      <c r="H284">
        <f t="shared" si="89"/>
        <v>2114597.8234795458</v>
      </c>
      <c r="I284">
        <f t="shared" si="76"/>
        <v>-17886.095820257731</v>
      </c>
      <c r="J284">
        <f t="shared" si="77"/>
        <v>21.145978234795461</v>
      </c>
      <c r="K284">
        <f t="shared" si="78"/>
        <v>1</v>
      </c>
      <c r="L284">
        <f t="shared" si="79"/>
        <v>42291957315.430046</v>
      </c>
      <c r="M284">
        <f t="shared" si="80"/>
        <v>-5.5909272337431892E-5</v>
      </c>
      <c r="N284">
        <f t="shared" si="81"/>
        <v>-6.6099179376617638E-8</v>
      </c>
      <c r="O284">
        <f t="shared" si="82"/>
        <v>2795.4636168715947</v>
      </c>
      <c r="P284">
        <f t="shared" si="83"/>
        <v>-2364512.5592314894</v>
      </c>
      <c r="R284">
        <f t="shared" si="84"/>
        <v>2364514.2117103636</v>
      </c>
      <c r="S284">
        <f t="shared" si="85"/>
        <v>-1.5696140694609184</v>
      </c>
      <c r="T284">
        <f t="shared" si="72"/>
        <v>-1</v>
      </c>
    </row>
    <row r="285" spans="1:20" x14ac:dyDescent="0.15">
      <c r="A285" s="2">
        <f t="shared" si="73"/>
        <v>4.0000000000000002E-9</v>
      </c>
      <c r="B285" s="2">
        <f t="shared" si="74"/>
        <v>1.0000000000000001E-5</v>
      </c>
      <c r="C285" s="2">
        <f t="shared" si="75"/>
        <v>0</v>
      </c>
      <c r="D285" s="2">
        <f t="shared" si="86"/>
        <v>0</v>
      </c>
      <c r="E285" s="2">
        <f t="shared" si="87"/>
        <v>20000.000400000001</v>
      </c>
      <c r="F285" s="2">
        <f t="shared" si="88"/>
        <v>1</v>
      </c>
      <c r="H285">
        <f t="shared" si="89"/>
        <v>2283765.6493579098</v>
      </c>
      <c r="I285">
        <f t="shared" si="76"/>
        <v>-20862.342164748621</v>
      </c>
      <c r="J285">
        <f t="shared" si="77"/>
        <v>22.8376564935791</v>
      </c>
      <c r="K285">
        <f t="shared" si="78"/>
        <v>1</v>
      </c>
      <c r="L285">
        <f t="shared" si="79"/>
        <v>45675313900.664459</v>
      </c>
      <c r="M285">
        <f t="shared" si="80"/>
        <v>-4.7933199147684031E-5</v>
      </c>
      <c r="N285">
        <f t="shared" si="81"/>
        <v>-5.2471670157094114E-8</v>
      </c>
      <c r="O285">
        <f t="shared" si="82"/>
        <v>2396.6599573842018</v>
      </c>
      <c r="P285">
        <f t="shared" si="83"/>
        <v>-2189363.9173335829</v>
      </c>
      <c r="R285">
        <f t="shared" si="84"/>
        <v>2189365.2291249176</v>
      </c>
      <c r="S285">
        <f t="shared" si="85"/>
        <v>-1.5697016440054896</v>
      </c>
      <c r="T285">
        <f t="shared" si="72"/>
        <v>-1</v>
      </c>
    </row>
    <row r="286" spans="1:20" x14ac:dyDescent="0.15">
      <c r="A286" s="2">
        <f t="shared" si="73"/>
        <v>4.0000000000000002E-9</v>
      </c>
      <c r="B286" s="2">
        <f t="shared" si="74"/>
        <v>1.0000000000000001E-5</v>
      </c>
      <c r="C286" s="2">
        <f t="shared" si="75"/>
        <v>0</v>
      </c>
      <c r="D286" s="2">
        <f t="shared" si="86"/>
        <v>0</v>
      </c>
      <c r="E286" s="2">
        <f t="shared" si="87"/>
        <v>20000.000400000001</v>
      </c>
      <c r="F286" s="2">
        <f t="shared" si="88"/>
        <v>1</v>
      </c>
      <c r="H286">
        <f t="shared" si="89"/>
        <v>2466466.9013065426</v>
      </c>
      <c r="I286">
        <f t="shared" si="76"/>
        <v>-24333.835900962793</v>
      </c>
      <c r="J286">
        <f t="shared" si="77"/>
        <v>24.664669013065428</v>
      </c>
      <c r="K286">
        <f t="shared" si="78"/>
        <v>1</v>
      </c>
      <c r="L286">
        <f t="shared" si="79"/>
        <v>49329339012.717613</v>
      </c>
      <c r="M286">
        <f t="shared" si="80"/>
        <v>-4.1094999435968423E-5</v>
      </c>
      <c r="N286">
        <f t="shared" si="81"/>
        <v>-4.1653710631794296E-8</v>
      </c>
      <c r="O286">
        <f t="shared" si="82"/>
        <v>2054.7499717984215</v>
      </c>
      <c r="P286">
        <f t="shared" si="83"/>
        <v>-2027189.1589043671</v>
      </c>
      <c r="R286">
        <f t="shared" si="84"/>
        <v>2027190.2002468447</v>
      </c>
      <c r="S286">
        <f t="shared" si="85"/>
        <v>-1.5697827315617598</v>
      </c>
      <c r="T286">
        <f t="shared" si="72"/>
        <v>-1</v>
      </c>
    </row>
    <row r="287" spans="1:20" x14ac:dyDescent="0.15">
      <c r="A287" s="2">
        <f t="shared" si="73"/>
        <v>4.0000000000000002E-9</v>
      </c>
      <c r="B287" s="2">
        <f t="shared" si="74"/>
        <v>1.0000000000000001E-5</v>
      </c>
      <c r="C287" s="2">
        <f t="shared" si="75"/>
        <v>0</v>
      </c>
      <c r="D287" s="2">
        <f t="shared" si="86"/>
        <v>0</v>
      </c>
      <c r="E287" s="2">
        <f t="shared" si="87"/>
        <v>20000.000400000001</v>
      </c>
      <c r="F287" s="2">
        <f t="shared" si="88"/>
        <v>1</v>
      </c>
      <c r="H287">
        <f t="shared" si="89"/>
        <v>2663784.2534110663</v>
      </c>
      <c r="I287">
        <f t="shared" si="76"/>
        <v>-28382.986194883011</v>
      </c>
      <c r="J287">
        <f t="shared" si="77"/>
        <v>26.637842534110664</v>
      </c>
      <c r="K287">
        <f t="shared" si="78"/>
        <v>1</v>
      </c>
      <c r="L287">
        <f t="shared" si="79"/>
        <v>53275686133.735031</v>
      </c>
      <c r="M287">
        <f t="shared" si="80"/>
        <v>-3.5232343500617847E-5</v>
      </c>
      <c r="N287">
        <f t="shared" si="81"/>
        <v>-3.3066063304020986E-8</v>
      </c>
      <c r="O287">
        <f t="shared" si="82"/>
        <v>1761.6171750308922</v>
      </c>
      <c r="P287">
        <f t="shared" si="83"/>
        <v>-1877027.2740948887</v>
      </c>
      <c r="R287">
        <f t="shared" si="84"/>
        <v>1877028.1007462726</v>
      </c>
      <c r="S287">
        <f t="shared" si="85"/>
        <v>-1.5698578126442888</v>
      </c>
      <c r="T287">
        <f t="shared" si="72"/>
        <v>-1</v>
      </c>
    </row>
    <row r="288" spans="1:20" x14ac:dyDescent="0.15">
      <c r="A288" s="2">
        <f t="shared" si="73"/>
        <v>4.0000000000000002E-9</v>
      </c>
      <c r="B288" s="2">
        <f t="shared" si="74"/>
        <v>1.0000000000000001E-5</v>
      </c>
      <c r="C288" s="2">
        <f t="shared" si="75"/>
        <v>0</v>
      </c>
      <c r="D288" s="2">
        <f t="shared" si="86"/>
        <v>0</v>
      </c>
      <c r="E288" s="2">
        <f t="shared" si="87"/>
        <v>20000.000400000001</v>
      </c>
      <c r="F288" s="2">
        <f t="shared" si="88"/>
        <v>1</v>
      </c>
      <c r="H288">
        <f t="shared" si="89"/>
        <v>2876886.9936839519</v>
      </c>
      <c r="I288">
        <f t="shared" si="76"/>
        <v>-33105.91509771155</v>
      </c>
      <c r="J288">
        <f t="shared" si="77"/>
        <v>28.768869936839522</v>
      </c>
      <c r="K288">
        <f t="shared" si="78"/>
        <v>1</v>
      </c>
      <c r="L288">
        <f t="shared" si="79"/>
        <v>57537741024.433838</v>
      </c>
      <c r="M288">
        <f t="shared" si="80"/>
        <v>-3.0206059608895536E-5</v>
      </c>
      <c r="N288">
        <f t="shared" si="81"/>
        <v>-2.6248910432710156E-8</v>
      </c>
      <c r="O288">
        <f t="shared" si="82"/>
        <v>1510.3029804447769</v>
      </c>
      <c r="P288">
        <f t="shared" si="83"/>
        <v>-1737988.4351452689</v>
      </c>
      <c r="R288">
        <f t="shared" si="84"/>
        <v>1737989.0913678927</v>
      </c>
      <c r="S288">
        <f t="shared" si="85"/>
        <v>-1.5699273321746019</v>
      </c>
      <c r="T288">
        <f t="shared" si="72"/>
        <v>-1</v>
      </c>
    </row>
    <row r="289" spans="1:20" x14ac:dyDescent="0.15">
      <c r="A289" s="2">
        <f t="shared" si="73"/>
        <v>4.0000000000000002E-9</v>
      </c>
      <c r="B289" s="2">
        <f t="shared" si="74"/>
        <v>1.0000000000000001E-5</v>
      </c>
      <c r="C289" s="2">
        <f t="shared" si="75"/>
        <v>0</v>
      </c>
      <c r="D289" s="2">
        <f t="shared" si="86"/>
        <v>0</v>
      </c>
      <c r="E289" s="2">
        <f t="shared" si="87"/>
        <v>20000.000400000001</v>
      </c>
      <c r="F289" s="2">
        <f t="shared" si="88"/>
        <v>1</v>
      </c>
      <c r="H289">
        <f t="shared" si="89"/>
        <v>3107037.9531786684</v>
      </c>
      <c r="I289">
        <f t="shared" si="76"/>
        <v>-38614.739369970761</v>
      </c>
      <c r="J289">
        <f t="shared" si="77"/>
        <v>31.070379531786685</v>
      </c>
      <c r="K289">
        <f t="shared" si="78"/>
        <v>1</v>
      </c>
      <c r="L289">
        <f t="shared" si="79"/>
        <v>62140760306.38855</v>
      </c>
      <c r="M289">
        <f t="shared" si="80"/>
        <v>-2.5896830300942144E-5</v>
      </c>
      <c r="N289">
        <f t="shared" si="81"/>
        <v>-2.0837233637947905E-8</v>
      </c>
      <c r="O289">
        <f t="shared" si="82"/>
        <v>1294.8415150471071</v>
      </c>
      <c r="P289">
        <f t="shared" si="83"/>
        <v>-1609248.7244260865</v>
      </c>
      <c r="R289">
        <f t="shared" si="84"/>
        <v>1609249.2453568329</v>
      </c>
      <c r="S289">
        <f t="shared" si="85"/>
        <v>-1.5699917021175813</v>
      </c>
      <c r="T289">
        <f t="shared" si="72"/>
        <v>-1</v>
      </c>
    </row>
    <row r="290" spans="1:20" x14ac:dyDescent="0.15">
      <c r="A290" s="2">
        <f t="shared" si="73"/>
        <v>4.0000000000000002E-9</v>
      </c>
      <c r="B290" s="2">
        <f t="shared" si="74"/>
        <v>1.0000000000000001E-5</v>
      </c>
      <c r="C290" s="2">
        <f t="shared" si="75"/>
        <v>0</v>
      </c>
      <c r="D290" s="2">
        <f t="shared" si="86"/>
        <v>0</v>
      </c>
      <c r="E290" s="2">
        <f t="shared" si="87"/>
        <v>20000.000400000001</v>
      </c>
      <c r="F290" s="2">
        <f t="shared" si="88"/>
        <v>1</v>
      </c>
      <c r="H290">
        <f t="shared" si="89"/>
        <v>3355600.9894329621</v>
      </c>
      <c r="I290">
        <f t="shared" si="76"/>
        <v>-45040.232001133903</v>
      </c>
      <c r="J290">
        <f t="shared" si="77"/>
        <v>33.556009894329627</v>
      </c>
      <c r="K290">
        <f t="shared" si="78"/>
        <v>1</v>
      </c>
      <c r="L290">
        <f t="shared" si="79"/>
        <v>67112021130.899643</v>
      </c>
      <c r="M290">
        <f t="shared" si="80"/>
        <v>-2.2202359990415344E-5</v>
      </c>
      <c r="N290">
        <f t="shared" si="81"/>
        <v>-1.6541269403254614E-8</v>
      </c>
      <c r="O290">
        <f t="shared" si="82"/>
        <v>1110.1179995207674</v>
      </c>
      <c r="P290">
        <f t="shared" si="83"/>
        <v>-1490045.252832612</v>
      </c>
      <c r="R290">
        <f t="shared" si="84"/>
        <v>1490045.6663642814</v>
      </c>
      <c r="S290">
        <f t="shared" si="85"/>
        <v>-1.5700513039225934</v>
      </c>
      <c r="T290">
        <f t="shared" si="72"/>
        <v>-1</v>
      </c>
    </row>
    <row r="291" spans="1:20" x14ac:dyDescent="0.15">
      <c r="A291" s="2">
        <f t="shared" si="73"/>
        <v>4.0000000000000002E-9</v>
      </c>
      <c r="B291" s="2">
        <f t="shared" si="74"/>
        <v>1.0000000000000001E-5</v>
      </c>
      <c r="C291" s="2">
        <f t="shared" si="75"/>
        <v>0</v>
      </c>
      <c r="D291" s="2">
        <f t="shared" si="86"/>
        <v>0</v>
      </c>
      <c r="E291" s="2">
        <f t="shared" si="87"/>
        <v>20000.000400000001</v>
      </c>
      <c r="F291" s="2">
        <f t="shared" si="88"/>
        <v>1</v>
      </c>
      <c r="H291">
        <f t="shared" si="89"/>
        <v>3624049.0685875993</v>
      </c>
      <c r="I291">
        <f t="shared" si="76"/>
        <v>-52534.926606122586</v>
      </c>
      <c r="J291">
        <f t="shared" si="77"/>
        <v>36.240490685875997</v>
      </c>
      <c r="K291">
        <f t="shared" si="78"/>
        <v>1</v>
      </c>
      <c r="L291">
        <f t="shared" si="79"/>
        <v>72480982821.371613</v>
      </c>
      <c r="M291">
        <f t="shared" si="80"/>
        <v>-1.9034946629387529E-5</v>
      </c>
      <c r="N291">
        <f t="shared" si="81"/>
        <v>-1.3130993999486615E-8</v>
      </c>
      <c r="O291">
        <f t="shared" si="82"/>
        <v>951.74733146937649</v>
      </c>
      <c r="P291">
        <f t="shared" si="83"/>
        <v>-1379671.639650376</v>
      </c>
      <c r="R291">
        <f t="shared" si="84"/>
        <v>1379671.9679251804</v>
      </c>
      <c r="S291">
        <f t="shared" si="85"/>
        <v>-1.5701064907838149</v>
      </c>
      <c r="T291">
        <f t="shared" si="72"/>
        <v>-1</v>
      </c>
    </row>
    <row r="292" spans="1:20" x14ac:dyDescent="0.15">
      <c r="A292" s="2">
        <f t="shared" si="73"/>
        <v>4.0000000000000002E-9</v>
      </c>
      <c r="B292" s="2">
        <f t="shared" si="74"/>
        <v>1.0000000000000001E-5</v>
      </c>
      <c r="C292" s="2">
        <f t="shared" si="75"/>
        <v>0</v>
      </c>
      <c r="D292" s="2">
        <f t="shared" si="86"/>
        <v>0</v>
      </c>
      <c r="E292" s="2">
        <f t="shared" si="87"/>
        <v>20000.000400000001</v>
      </c>
      <c r="F292" s="2">
        <f t="shared" si="88"/>
        <v>1</v>
      </c>
      <c r="H292">
        <f t="shared" si="89"/>
        <v>3913972.9940746077</v>
      </c>
      <c r="I292">
        <f t="shared" si="76"/>
        <v>-61276.738393381405</v>
      </c>
      <c r="J292">
        <f t="shared" si="77"/>
        <v>39.139729940746079</v>
      </c>
      <c r="K292">
        <f t="shared" si="78"/>
        <v>1</v>
      </c>
      <c r="L292">
        <f t="shared" si="79"/>
        <v>78279461447.08136</v>
      </c>
      <c r="M292">
        <f t="shared" si="80"/>
        <v>-1.6319399795649315E-5</v>
      </c>
      <c r="N292">
        <f t="shared" si="81"/>
        <v>-1.0423807101093552E-8</v>
      </c>
      <c r="O292">
        <f t="shared" si="82"/>
        <v>815.96998978246575</v>
      </c>
      <c r="P292">
        <f t="shared" si="83"/>
        <v>-1277473.8271430484</v>
      </c>
      <c r="R292">
        <f t="shared" si="84"/>
        <v>1277474.087738194</v>
      </c>
      <c r="S292">
        <f t="shared" si="85"/>
        <v>-1.5701575897331446</v>
      </c>
      <c r="T292">
        <f t="shared" si="72"/>
        <v>-1</v>
      </c>
    </row>
    <row r="293" spans="1:20" x14ac:dyDescent="0.15">
      <c r="A293" s="2">
        <f t="shared" si="73"/>
        <v>4.0000000000000002E-9</v>
      </c>
      <c r="B293" s="2">
        <f t="shared" si="74"/>
        <v>1.0000000000000001E-5</v>
      </c>
      <c r="C293" s="2">
        <f t="shared" si="75"/>
        <v>0</v>
      </c>
      <c r="D293" s="2">
        <f t="shared" si="86"/>
        <v>0</v>
      </c>
      <c r="E293" s="2">
        <f t="shared" si="87"/>
        <v>20000.000400000001</v>
      </c>
      <c r="F293" s="2">
        <f t="shared" si="88"/>
        <v>1</v>
      </c>
      <c r="H293">
        <f t="shared" si="89"/>
        <v>4227090.833600577</v>
      </c>
      <c r="I293">
        <f t="shared" si="76"/>
        <v>-71473.187662040087</v>
      </c>
      <c r="J293">
        <f t="shared" si="77"/>
        <v>42.270908336005775</v>
      </c>
      <c r="K293">
        <f t="shared" si="78"/>
        <v>1</v>
      </c>
      <c r="L293">
        <f t="shared" si="79"/>
        <v>84541818362.84787</v>
      </c>
      <c r="M293">
        <f t="shared" si="80"/>
        <v>-1.3991255783176888E-5</v>
      </c>
      <c r="N293">
        <f t="shared" si="81"/>
        <v>-8.2747546326437308E-9</v>
      </c>
      <c r="O293">
        <f t="shared" si="82"/>
        <v>699.56278915884445</v>
      </c>
      <c r="P293">
        <f t="shared" si="83"/>
        <v>-1182846.2050894937</v>
      </c>
      <c r="R293">
        <f t="shared" si="84"/>
        <v>1182846.4119583373</v>
      </c>
      <c r="S293">
        <f t="shared" si="85"/>
        <v>-1.5702049035780963</v>
      </c>
      <c r="T293">
        <f t="shared" si="72"/>
        <v>-1</v>
      </c>
    </row>
    <row r="294" spans="1:20" x14ac:dyDescent="0.15">
      <c r="A294" s="2">
        <f t="shared" si="73"/>
        <v>4.0000000000000002E-9</v>
      </c>
      <c r="B294" s="2">
        <f t="shared" si="74"/>
        <v>1.0000000000000001E-5</v>
      </c>
      <c r="C294" s="2">
        <f t="shared" si="75"/>
        <v>0</v>
      </c>
      <c r="D294" s="2">
        <f t="shared" si="86"/>
        <v>0</v>
      </c>
      <c r="E294" s="2">
        <f t="shared" si="87"/>
        <v>20000.000400000001</v>
      </c>
      <c r="F294" s="2">
        <f t="shared" si="88"/>
        <v>1</v>
      </c>
      <c r="H294">
        <f t="shared" si="89"/>
        <v>4565258.100288623</v>
      </c>
      <c r="I294">
        <f t="shared" si="76"/>
        <v>-83366.326089003545</v>
      </c>
      <c r="J294">
        <f t="shared" si="77"/>
        <v>45.652581002886237</v>
      </c>
      <c r="K294">
        <f t="shared" si="78"/>
        <v>1</v>
      </c>
      <c r="L294">
        <f t="shared" si="79"/>
        <v>91305163831.875702</v>
      </c>
      <c r="M294">
        <f t="shared" si="80"/>
        <v>-1.1995247326254935E-5</v>
      </c>
      <c r="N294">
        <f t="shared" si="81"/>
        <v>-6.5687673417065824E-9</v>
      </c>
      <c r="O294">
        <f t="shared" si="82"/>
        <v>599.76236631274685</v>
      </c>
      <c r="P294">
        <f t="shared" si="83"/>
        <v>-1095228.0223275824</v>
      </c>
      <c r="R294">
        <f t="shared" si="84"/>
        <v>1095228.1865467501</v>
      </c>
      <c r="S294">
        <f t="shared" si="85"/>
        <v>-1.570248712696158</v>
      </c>
      <c r="T294">
        <f t="shared" si="72"/>
        <v>-1</v>
      </c>
    </row>
    <row r="295" spans="1:20" x14ac:dyDescent="0.15">
      <c r="A295" s="2">
        <f t="shared" si="73"/>
        <v>4.0000000000000002E-9</v>
      </c>
      <c r="B295" s="2">
        <f t="shared" si="74"/>
        <v>1.0000000000000001E-5</v>
      </c>
      <c r="C295" s="2">
        <f t="shared" si="75"/>
        <v>0</v>
      </c>
      <c r="D295" s="2">
        <f t="shared" si="86"/>
        <v>0</v>
      </c>
      <c r="E295" s="2">
        <f t="shared" si="87"/>
        <v>20000.000400000001</v>
      </c>
      <c r="F295" s="2">
        <f t="shared" si="88"/>
        <v>1</v>
      </c>
      <c r="H295">
        <f t="shared" si="89"/>
        <v>4930478.7483117133</v>
      </c>
      <c r="I295">
        <f t="shared" si="76"/>
        <v>-97238.482750213778</v>
      </c>
      <c r="J295">
        <f t="shared" si="77"/>
        <v>49.304787483117138</v>
      </c>
      <c r="K295">
        <f t="shared" si="78"/>
        <v>1</v>
      </c>
      <c r="L295">
        <f t="shared" si="79"/>
        <v>98609576938.425766</v>
      </c>
      <c r="M295">
        <f t="shared" si="80"/>
        <v>-1.0283991631883116E-5</v>
      </c>
      <c r="N295">
        <f t="shared" si="81"/>
        <v>-5.2144995226906437E-9</v>
      </c>
      <c r="O295">
        <f t="shared" si="82"/>
        <v>514.1995815941558</v>
      </c>
      <c r="P295">
        <f t="shared" si="83"/>
        <v>-1014100.0640583101</v>
      </c>
      <c r="R295">
        <f t="shared" si="84"/>
        <v>1014100.1944207873</v>
      </c>
      <c r="S295">
        <f t="shared" si="85"/>
        <v>-1.5702892766962411</v>
      </c>
      <c r="T295">
        <f t="shared" si="72"/>
        <v>-1</v>
      </c>
    </row>
    <row r="296" spans="1:20" x14ac:dyDescent="0.15">
      <c r="A296" s="2">
        <f t="shared" si="73"/>
        <v>4.0000000000000002E-9</v>
      </c>
      <c r="B296" s="2">
        <f t="shared" si="74"/>
        <v>1.0000000000000001E-5</v>
      </c>
      <c r="C296" s="2">
        <f t="shared" si="75"/>
        <v>0</v>
      </c>
      <c r="D296" s="2">
        <f t="shared" si="86"/>
        <v>0</v>
      </c>
      <c r="E296" s="2">
        <f t="shared" si="87"/>
        <v>20000.000400000001</v>
      </c>
      <c r="F296" s="2">
        <f t="shared" si="88"/>
        <v>1</v>
      </c>
      <c r="H296">
        <f t="shared" si="89"/>
        <v>5324917.0481766509</v>
      </c>
      <c r="I296">
        <f t="shared" si="76"/>
        <v>-113418.96627984935</v>
      </c>
      <c r="J296">
        <f t="shared" si="77"/>
        <v>53.249170481766512</v>
      </c>
      <c r="K296">
        <f t="shared" si="78"/>
        <v>1</v>
      </c>
      <c r="L296">
        <f t="shared" si="79"/>
        <v>106498343093.49985</v>
      </c>
      <c r="M296">
        <f t="shared" si="80"/>
        <v>-8.8168655770584827E-6</v>
      </c>
      <c r="N296">
        <f t="shared" si="81"/>
        <v>-4.1394379937230844E-9</v>
      </c>
      <c r="O296">
        <f t="shared" si="82"/>
        <v>440.84327885292413</v>
      </c>
      <c r="P296">
        <f t="shared" si="83"/>
        <v>-938981.57523484703</v>
      </c>
      <c r="R296">
        <f t="shared" si="84"/>
        <v>938981.67872078903</v>
      </c>
      <c r="S296">
        <f t="shared" si="85"/>
        <v>-1.5703268359570681</v>
      </c>
      <c r="T296">
        <f t="shared" si="72"/>
        <v>-1</v>
      </c>
    </row>
    <row r="297" spans="1:20" x14ac:dyDescent="0.15">
      <c r="A297" s="2">
        <f t="shared" si="73"/>
        <v>4.0000000000000002E-9</v>
      </c>
      <c r="B297" s="2">
        <f t="shared" si="74"/>
        <v>1.0000000000000001E-5</v>
      </c>
      <c r="C297" s="2">
        <f t="shared" si="75"/>
        <v>0</v>
      </c>
      <c r="D297" s="2">
        <f t="shared" si="86"/>
        <v>0</v>
      </c>
      <c r="E297" s="2">
        <f t="shared" si="87"/>
        <v>20000.000400000001</v>
      </c>
      <c r="F297" s="2">
        <f t="shared" si="88"/>
        <v>1</v>
      </c>
      <c r="H297">
        <f t="shared" si="89"/>
        <v>5750910.4120307835</v>
      </c>
      <c r="I297">
        <f t="shared" si="76"/>
        <v>-132291.88226881629</v>
      </c>
      <c r="J297">
        <f t="shared" si="77"/>
        <v>57.509104120307839</v>
      </c>
      <c r="K297">
        <f t="shared" si="78"/>
        <v>1</v>
      </c>
      <c r="L297">
        <f t="shared" si="79"/>
        <v>115018210540.97984</v>
      </c>
      <c r="M297">
        <f t="shared" si="80"/>
        <v>-7.559041370293396E-6</v>
      </c>
      <c r="N297">
        <f t="shared" si="81"/>
        <v>-3.2860194424521213E-9</v>
      </c>
      <c r="O297">
        <f t="shared" si="82"/>
        <v>377.95206851466992</v>
      </c>
      <c r="P297">
        <f t="shared" si="83"/>
        <v>-869427.41181638581</v>
      </c>
      <c r="R297">
        <f t="shared" si="84"/>
        <v>869427.4939668664</v>
      </c>
      <c r="S297">
        <f t="shared" si="85"/>
        <v>-1.57036161305161</v>
      </c>
      <c r="T297">
        <f t="shared" si="72"/>
        <v>-1</v>
      </c>
    </row>
    <row r="298" spans="1:20" x14ac:dyDescent="0.15">
      <c r="A298" s="2">
        <f t="shared" si="73"/>
        <v>4.0000000000000002E-9</v>
      </c>
      <c r="B298" s="2">
        <f t="shared" si="74"/>
        <v>1.0000000000000001E-5</v>
      </c>
      <c r="C298" s="2">
        <f t="shared" si="75"/>
        <v>0</v>
      </c>
      <c r="D298" s="2">
        <f t="shared" si="86"/>
        <v>0</v>
      </c>
      <c r="E298" s="2">
        <f t="shared" si="87"/>
        <v>20000.000400000001</v>
      </c>
      <c r="F298" s="2">
        <f t="shared" si="88"/>
        <v>1</v>
      </c>
      <c r="H298">
        <f t="shared" si="89"/>
        <v>6210983.2449932462</v>
      </c>
      <c r="I298">
        <f t="shared" si="76"/>
        <v>-154305.25147834735</v>
      </c>
      <c r="J298">
        <f t="shared" si="77"/>
        <v>62.109832449932469</v>
      </c>
      <c r="K298">
        <f t="shared" si="78"/>
        <v>1</v>
      </c>
      <c r="L298">
        <f t="shared" si="79"/>
        <v>124219667384.25822</v>
      </c>
      <c r="M298">
        <f t="shared" si="80"/>
        <v>-6.4806597857353472E-6</v>
      </c>
      <c r="N298">
        <f t="shared" si="81"/>
        <v>-2.6085482483628862E-9</v>
      </c>
      <c r="O298">
        <f t="shared" si="82"/>
        <v>324.03298928676736</v>
      </c>
      <c r="P298">
        <f t="shared" si="83"/>
        <v>-805025.40301458561</v>
      </c>
      <c r="R298">
        <f t="shared" si="84"/>
        <v>805025.46822828788</v>
      </c>
      <c r="S298">
        <f t="shared" si="85"/>
        <v>-1.5703938140660141</v>
      </c>
      <c r="T298">
        <f t="shared" si="72"/>
        <v>-1</v>
      </c>
    </row>
    <row r="299" spans="1:20" x14ac:dyDescent="0.15">
      <c r="A299" s="2">
        <f t="shared" si="73"/>
        <v>4.0000000000000002E-9</v>
      </c>
      <c r="B299" s="2">
        <f t="shared" si="74"/>
        <v>1.0000000000000001E-5</v>
      </c>
      <c r="C299" s="2">
        <f t="shared" si="75"/>
        <v>0</v>
      </c>
      <c r="D299" s="2">
        <f t="shared" si="86"/>
        <v>0</v>
      </c>
      <c r="E299" s="2">
        <f t="shared" si="87"/>
        <v>20000.000400000001</v>
      </c>
      <c r="F299" s="2">
        <f t="shared" si="88"/>
        <v>1</v>
      </c>
      <c r="H299">
        <f t="shared" si="89"/>
        <v>6707861.9045927059</v>
      </c>
      <c r="I299">
        <f t="shared" si="76"/>
        <v>-179981.64532434437</v>
      </c>
      <c r="J299">
        <f t="shared" si="77"/>
        <v>67.07861904592707</v>
      </c>
      <c r="K299">
        <f t="shared" si="78"/>
        <v>1</v>
      </c>
      <c r="L299">
        <f t="shared" si="79"/>
        <v>134157240774.99889</v>
      </c>
      <c r="M299">
        <f t="shared" si="80"/>
        <v>-5.5561213439007612E-6</v>
      </c>
      <c r="N299">
        <f t="shared" si="81"/>
        <v>-2.0707497496693482E-9</v>
      </c>
      <c r="O299">
        <f t="shared" si="82"/>
        <v>277.80606719503811</v>
      </c>
      <c r="P299">
        <f t="shared" si="83"/>
        <v>-745393.90890880686</v>
      </c>
      <c r="R299">
        <f t="shared" si="84"/>
        <v>745393.96067754773</v>
      </c>
      <c r="S299">
        <f t="shared" si="85"/>
        <v>-1.5704236298208376</v>
      </c>
      <c r="T299">
        <f t="shared" si="72"/>
        <v>-1</v>
      </c>
    </row>
    <row r="300" spans="1:20" x14ac:dyDescent="0.15">
      <c r="A300" s="2">
        <f t="shared" si="73"/>
        <v>4.0000000000000002E-9</v>
      </c>
      <c r="B300" s="2">
        <f t="shared" si="74"/>
        <v>1.0000000000000001E-5</v>
      </c>
      <c r="C300" s="2">
        <f t="shared" si="75"/>
        <v>0</v>
      </c>
      <c r="D300" s="2">
        <f t="shared" si="86"/>
        <v>0</v>
      </c>
      <c r="E300" s="2">
        <f t="shared" si="87"/>
        <v>20000.000400000001</v>
      </c>
      <c r="F300" s="2">
        <f t="shared" si="88"/>
        <v>1</v>
      </c>
      <c r="H300">
        <f t="shared" si="89"/>
        <v>7244490.8569601225</v>
      </c>
      <c r="I300">
        <f t="shared" si="76"/>
        <v>-209930.59110631526</v>
      </c>
      <c r="J300">
        <f t="shared" si="77"/>
        <v>72.444908569601225</v>
      </c>
      <c r="K300">
        <f t="shared" si="78"/>
        <v>1</v>
      </c>
      <c r="L300">
        <f t="shared" si="79"/>
        <v>144889820036.99881</v>
      </c>
      <c r="M300">
        <f t="shared" si="80"/>
        <v>-4.7634786128268661E-6</v>
      </c>
      <c r="N300">
        <f t="shared" si="81"/>
        <v>-1.6438279469461847E-9</v>
      </c>
      <c r="O300">
        <f t="shared" si="82"/>
        <v>238.1739306413433</v>
      </c>
      <c r="P300">
        <f t="shared" si="83"/>
        <v>-690179.558962579</v>
      </c>
      <c r="R300">
        <f t="shared" si="84"/>
        <v>690179.60005827562</v>
      </c>
      <c r="S300">
        <f t="shared" si="85"/>
        <v>-1.5704512370018218</v>
      </c>
      <c r="T300">
        <f t="shared" si="72"/>
        <v>-1</v>
      </c>
    </row>
    <row r="301" spans="1:20" x14ac:dyDescent="0.15">
      <c r="A301" s="2">
        <f t="shared" si="73"/>
        <v>4.0000000000000002E-9</v>
      </c>
      <c r="B301" s="2">
        <f t="shared" si="74"/>
        <v>1.0000000000000001E-5</v>
      </c>
      <c r="C301" s="2">
        <f t="shared" si="75"/>
        <v>0</v>
      </c>
      <c r="D301" s="2">
        <f t="shared" si="86"/>
        <v>0</v>
      </c>
      <c r="E301" s="2">
        <f t="shared" si="87"/>
        <v>20000.000400000001</v>
      </c>
      <c r="F301" s="2">
        <f t="shared" si="88"/>
        <v>1</v>
      </c>
      <c r="H301">
        <f t="shared" si="89"/>
        <v>7824050.1255169325</v>
      </c>
      <c r="I301">
        <f t="shared" si="76"/>
        <v>-244863.04146640611</v>
      </c>
      <c r="J301">
        <f t="shared" si="77"/>
        <v>78.240501255169335</v>
      </c>
      <c r="K301">
        <f t="shared" si="78"/>
        <v>1</v>
      </c>
      <c r="L301">
        <f t="shared" si="79"/>
        <v>156481005639.95871</v>
      </c>
      <c r="M301">
        <f t="shared" si="80"/>
        <v>-4.0839152038357515E-6</v>
      </c>
      <c r="N301">
        <f t="shared" si="81"/>
        <v>-1.3049236451453361E-9</v>
      </c>
      <c r="O301">
        <f t="shared" si="82"/>
        <v>204.19576019178763</v>
      </c>
      <c r="P301">
        <f t="shared" si="83"/>
        <v>-639055.1580445366</v>
      </c>
      <c r="R301">
        <f t="shared" si="84"/>
        <v>639055.19066762622</v>
      </c>
      <c r="S301">
        <f t="shared" si="85"/>
        <v>-1.5704767992069066</v>
      </c>
      <c r="T301">
        <f t="shared" si="72"/>
        <v>-1</v>
      </c>
    </row>
    <row r="302" spans="1:20" x14ac:dyDescent="0.15">
      <c r="A302" s="2">
        <f t="shared" si="73"/>
        <v>4.0000000000000002E-9</v>
      </c>
      <c r="B302" s="2">
        <f t="shared" si="74"/>
        <v>1.0000000000000001E-5</v>
      </c>
      <c r="C302" s="2">
        <f t="shared" si="75"/>
        <v>0</v>
      </c>
      <c r="D302" s="2">
        <f t="shared" si="86"/>
        <v>0</v>
      </c>
      <c r="E302" s="2">
        <f t="shared" si="87"/>
        <v>20000.000400000001</v>
      </c>
      <c r="F302" s="2">
        <f t="shared" si="88"/>
        <v>1</v>
      </c>
      <c r="H302">
        <f t="shared" si="89"/>
        <v>8449974.1355582867</v>
      </c>
      <c r="I302">
        <f t="shared" si="76"/>
        <v>-285608.25156641606</v>
      </c>
      <c r="J302">
        <f t="shared" si="77"/>
        <v>84.49974135558287</v>
      </c>
      <c r="K302">
        <f t="shared" si="78"/>
        <v>1</v>
      </c>
      <c r="L302">
        <f t="shared" si="79"/>
        <v>168999486091.1554</v>
      </c>
      <c r="M302">
        <f t="shared" si="80"/>
        <v>-3.5012990940668963E-6</v>
      </c>
      <c r="N302">
        <f t="shared" si="81"/>
        <v>-1.0358904766740942E-9</v>
      </c>
      <c r="O302">
        <f t="shared" si="82"/>
        <v>175.06495470334482</v>
      </c>
      <c r="P302">
        <f t="shared" si="83"/>
        <v>-591717.74754873442</v>
      </c>
      <c r="R302">
        <f t="shared" si="84"/>
        <v>591717.77344599529</v>
      </c>
      <c r="S302">
        <f t="shared" si="85"/>
        <v>-1.5705004679156918</v>
      </c>
      <c r="T302">
        <f t="shared" si="72"/>
        <v>-1</v>
      </c>
    </row>
    <row r="303" spans="1:20" x14ac:dyDescent="0.15">
      <c r="A303" s="2">
        <f t="shared" si="73"/>
        <v>4.0000000000000002E-9</v>
      </c>
      <c r="B303" s="2">
        <f t="shared" si="74"/>
        <v>1.0000000000000001E-5</v>
      </c>
      <c r="C303" s="2">
        <f t="shared" si="75"/>
        <v>0</v>
      </c>
      <c r="D303" s="2">
        <f t="shared" si="86"/>
        <v>0</v>
      </c>
      <c r="E303" s="2">
        <f t="shared" si="87"/>
        <v>20000.000400000001</v>
      </c>
      <c r="F303" s="2">
        <f t="shared" si="88"/>
        <v>1</v>
      </c>
      <c r="H303">
        <f t="shared" si="89"/>
        <v>9125972.0664029494</v>
      </c>
      <c r="I303">
        <f t="shared" si="76"/>
        <v>-333133.46462706773</v>
      </c>
      <c r="J303">
        <f t="shared" si="77"/>
        <v>91.259720664029501</v>
      </c>
      <c r="K303">
        <f t="shared" si="78"/>
        <v>1</v>
      </c>
      <c r="L303">
        <f t="shared" si="79"/>
        <v>182519444978.44781</v>
      </c>
      <c r="M303">
        <f t="shared" si="80"/>
        <v>-3.0017996723159474E-6</v>
      </c>
      <c r="N303">
        <f t="shared" si="81"/>
        <v>-8.2232326881839845E-10</v>
      </c>
      <c r="O303">
        <f t="shared" si="82"/>
        <v>150.08998361579734</v>
      </c>
      <c r="P303">
        <f t="shared" si="83"/>
        <v>-547886.81012759404</v>
      </c>
      <c r="R303">
        <f t="shared" si="84"/>
        <v>547886.83068567491</v>
      </c>
      <c r="S303">
        <f t="shared" si="85"/>
        <v>-1.5705223833870852</v>
      </c>
      <c r="T303">
        <f t="shared" si="72"/>
        <v>-1</v>
      </c>
    </row>
    <row r="304" spans="1:20" x14ac:dyDescent="0.15">
      <c r="A304" s="2">
        <f t="shared" si="73"/>
        <v>4.0000000000000002E-9</v>
      </c>
      <c r="B304" s="2">
        <f t="shared" si="74"/>
        <v>1.0000000000000001E-5</v>
      </c>
      <c r="C304" s="2">
        <f t="shared" si="75"/>
        <v>0</v>
      </c>
      <c r="D304" s="2">
        <f t="shared" si="86"/>
        <v>0</v>
      </c>
      <c r="E304" s="2">
        <f t="shared" si="87"/>
        <v>20000.000400000001</v>
      </c>
      <c r="F304" s="2">
        <f t="shared" si="88"/>
        <v>1</v>
      </c>
      <c r="H304">
        <f t="shared" si="89"/>
        <v>9856049.8317151852</v>
      </c>
      <c r="I304">
        <f t="shared" si="76"/>
        <v>-388566.87314101175</v>
      </c>
      <c r="J304">
        <f t="shared" si="77"/>
        <v>98.560498317151854</v>
      </c>
      <c r="K304">
        <f t="shared" si="78"/>
        <v>1</v>
      </c>
      <c r="L304">
        <f t="shared" si="79"/>
        <v>197121000576.72363</v>
      </c>
      <c r="M304">
        <f t="shared" si="80"/>
        <v>-2.5735594173981795E-6</v>
      </c>
      <c r="N304">
        <f t="shared" si="81"/>
        <v>-6.5278673031788012E-10</v>
      </c>
      <c r="O304">
        <f t="shared" si="82"/>
        <v>128.67797086990896</v>
      </c>
      <c r="P304">
        <f t="shared" si="83"/>
        <v>-507302.60740117973</v>
      </c>
      <c r="R304">
        <f t="shared" si="84"/>
        <v>507302.62372084736</v>
      </c>
      <c r="S304">
        <f t="shared" si="85"/>
        <v>-1.5705426754904623</v>
      </c>
      <c r="T304">
        <f t="shared" si="72"/>
        <v>-1</v>
      </c>
    </row>
    <row r="305" spans="1:20" x14ac:dyDescent="0.15">
      <c r="A305" s="2">
        <f t="shared" si="73"/>
        <v>4.0000000000000002E-9</v>
      </c>
      <c r="B305" s="2">
        <f t="shared" si="74"/>
        <v>1.0000000000000001E-5</v>
      </c>
      <c r="C305" s="2">
        <f t="shared" si="75"/>
        <v>0</v>
      </c>
      <c r="D305" s="2">
        <f t="shared" si="86"/>
        <v>0</v>
      </c>
      <c r="E305" s="2">
        <f t="shared" si="87"/>
        <v>20000.000400000001</v>
      </c>
      <c r="F305" s="2">
        <f t="shared" si="88"/>
        <v>1</v>
      </c>
      <c r="H305">
        <f t="shared" si="89"/>
        <v>10644533.818252401</v>
      </c>
      <c r="I305">
        <f t="shared" si="76"/>
        <v>-453224.4008316762</v>
      </c>
      <c r="J305">
        <f t="shared" si="77"/>
        <v>106.44533818252403</v>
      </c>
      <c r="K305">
        <f t="shared" si="78"/>
        <v>1</v>
      </c>
      <c r="L305">
        <f t="shared" si="79"/>
        <v>212890680622.86157</v>
      </c>
      <c r="M305">
        <f t="shared" si="80"/>
        <v>-2.206412415140643E-6</v>
      </c>
      <c r="N305">
        <f t="shared" si="81"/>
        <v>-5.1820315779289047E-10</v>
      </c>
      <c r="O305">
        <f t="shared" si="82"/>
        <v>110.32062075703217</v>
      </c>
      <c r="P305">
        <f t="shared" si="83"/>
        <v>-469724.64079402381</v>
      </c>
      <c r="R305">
        <f t="shared" si="84"/>
        <v>469724.65374910232</v>
      </c>
      <c r="S305">
        <f t="shared" si="85"/>
        <v>-1.5705614644752575</v>
      </c>
      <c r="T305">
        <f t="shared" si="72"/>
        <v>-1</v>
      </c>
    </row>
    <row r="306" spans="1:20" x14ac:dyDescent="0.15">
      <c r="A306" s="2">
        <f t="shared" si="73"/>
        <v>4.0000000000000002E-9</v>
      </c>
      <c r="B306" s="2">
        <f t="shared" si="74"/>
        <v>1.0000000000000001E-5</v>
      </c>
      <c r="C306" s="2">
        <f t="shared" si="75"/>
        <v>0</v>
      </c>
      <c r="D306" s="2">
        <f t="shared" si="86"/>
        <v>0</v>
      </c>
      <c r="E306" s="2">
        <f t="shared" si="87"/>
        <v>20000.000400000001</v>
      </c>
      <c r="F306" s="2">
        <f t="shared" si="88"/>
        <v>1</v>
      </c>
      <c r="H306">
        <f t="shared" si="89"/>
        <v>11496096.523712594</v>
      </c>
      <c r="I306">
        <f t="shared" si="76"/>
        <v>-528640.94113006722</v>
      </c>
      <c r="J306">
        <f t="shared" si="77"/>
        <v>114.96096523712595</v>
      </c>
      <c r="K306">
        <f t="shared" si="78"/>
        <v>1</v>
      </c>
      <c r="L306">
        <f t="shared" si="79"/>
        <v>229921935072.69049</v>
      </c>
      <c r="M306">
        <f t="shared" si="80"/>
        <v>-1.8916430319816709E-6</v>
      </c>
      <c r="N306">
        <f t="shared" si="81"/>
        <v>-4.1136637729159747E-10</v>
      </c>
      <c r="O306">
        <f t="shared" si="82"/>
        <v>94.582151599083531</v>
      </c>
      <c r="P306">
        <f t="shared" si="83"/>
        <v>-434930.2263799975</v>
      </c>
      <c r="R306">
        <f t="shared" si="84"/>
        <v>434930.2366641566</v>
      </c>
      <c r="S306">
        <f t="shared" si="85"/>
        <v>-1.5705788616835492</v>
      </c>
      <c r="T306">
        <f t="shared" si="72"/>
        <v>-1</v>
      </c>
    </row>
    <row r="307" spans="1:20" x14ac:dyDescent="0.15">
      <c r="A307" s="2">
        <f t="shared" si="73"/>
        <v>4.0000000000000002E-9</v>
      </c>
      <c r="B307" s="2">
        <f t="shared" si="74"/>
        <v>1.0000000000000001E-5</v>
      </c>
      <c r="C307" s="2">
        <f t="shared" si="75"/>
        <v>0</v>
      </c>
      <c r="D307" s="2">
        <f t="shared" si="86"/>
        <v>0</v>
      </c>
      <c r="E307" s="2">
        <f t="shared" si="87"/>
        <v>20000.000400000001</v>
      </c>
      <c r="F307" s="2">
        <f t="shared" si="88"/>
        <v>1</v>
      </c>
      <c r="H307">
        <f t="shared" si="89"/>
        <v>12415784.245609602</v>
      </c>
      <c r="I307">
        <f t="shared" si="76"/>
        <v>-616606.79373411043</v>
      </c>
      <c r="J307">
        <f t="shared" si="77"/>
        <v>124.15784245609603</v>
      </c>
      <c r="K307">
        <f t="shared" si="78"/>
        <v>1</v>
      </c>
      <c r="L307">
        <f t="shared" si="79"/>
        <v>248315689878.50574</v>
      </c>
      <c r="M307">
        <f t="shared" si="80"/>
        <v>-1.6217790164127492E-6</v>
      </c>
      <c r="N307">
        <f t="shared" si="81"/>
        <v>-3.2655589536887961E-10</v>
      </c>
      <c r="O307">
        <f t="shared" si="82"/>
        <v>81.088950820637464</v>
      </c>
      <c r="P307">
        <f t="shared" si="83"/>
        <v>-402713.17529101664</v>
      </c>
      <c r="R307">
        <f t="shared" si="84"/>
        <v>402713.18345491373</v>
      </c>
      <c r="S307">
        <f t="shared" si="85"/>
        <v>-1.5705949702098627</v>
      </c>
      <c r="T307">
        <f t="shared" si="72"/>
        <v>-1</v>
      </c>
    </row>
    <row r="308" spans="1:20" x14ac:dyDescent="0.15">
      <c r="A308" s="2">
        <f t="shared" si="73"/>
        <v>4.0000000000000002E-9</v>
      </c>
      <c r="B308" s="2">
        <f t="shared" si="74"/>
        <v>1.0000000000000001E-5</v>
      </c>
      <c r="C308" s="2">
        <f t="shared" si="75"/>
        <v>0</v>
      </c>
      <c r="D308" s="2">
        <f t="shared" si="86"/>
        <v>0</v>
      </c>
      <c r="E308" s="2">
        <f t="shared" si="87"/>
        <v>20000.000400000001</v>
      </c>
      <c r="F308" s="2">
        <f t="shared" si="88"/>
        <v>1</v>
      </c>
      <c r="H308">
        <f t="shared" si="89"/>
        <v>13409046.985258371</v>
      </c>
      <c r="I308">
        <f t="shared" si="76"/>
        <v>-719210.16421146644</v>
      </c>
      <c r="J308">
        <f t="shared" si="77"/>
        <v>134.09046985258371</v>
      </c>
      <c r="K308">
        <f t="shared" si="78"/>
        <v>1</v>
      </c>
      <c r="L308">
        <f t="shared" si="79"/>
        <v>268180945068.78622</v>
      </c>
      <c r="M308">
        <f t="shared" si="80"/>
        <v>-1.3904141167638188E-6</v>
      </c>
      <c r="N308">
        <f t="shared" si="81"/>
        <v>-2.5923059973844733E-10</v>
      </c>
      <c r="O308">
        <f t="shared" si="82"/>
        <v>69.520705838190935</v>
      </c>
      <c r="P308">
        <f t="shared" si="83"/>
        <v>-372882.57187070284</v>
      </c>
      <c r="R308">
        <f t="shared" si="84"/>
        <v>372882.57835146767</v>
      </c>
      <c r="S308">
        <f t="shared" si="85"/>
        <v>-1.5706098855120985</v>
      </c>
      <c r="T308">
        <f t="shared" si="72"/>
        <v>-1</v>
      </c>
    </row>
    <row r="309" spans="1:20" x14ac:dyDescent="0.15">
      <c r="A309" s="2">
        <f t="shared" si="73"/>
        <v>4.0000000000000002E-9</v>
      </c>
      <c r="B309" s="2">
        <f t="shared" si="74"/>
        <v>1.0000000000000001E-5</v>
      </c>
      <c r="C309" s="2">
        <f t="shared" si="75"/>
        <v>0</v>
      </c>
      <c r="D309" s="2">
        <f t="shared" si="86"/>
        <v>0</v>
      </c>
      <c r="E309" s="2">
        <f t="shared" si="87"/>
        <v>20000.000400000001</v>
      </c>
      <c r="F309" s="2">
        <f t="shared" si="88"/>
        <v>1</v>
      </c>
      <c r="H309">
        <f t="shared" si="89"/>
        <v>14481770.74407904</v>
      </c>
      <c r="I309">
        <f t="shared" si="76"/>
        <v>-838886.73553625448</v>
      </c>
      <c r="J309">
        <f t="shared" si="77"/>
        <v>144.81770744079043</v>
      </c>
      <c r="K309">
        <f t="shared" si="78"/>
        <v>1</v>
      </c>
      <c r="L309">
        <f t="shared" si="79"/>
        <v>289635420674.28912</v>
      </c>
      <c r="M309">
        <f t="shared" si="80"/>
        <v>-1.1920560045085881E-6</v>
      </c>
      <c r="N309">
        <f t="shared" si="81"/>
        <v>-2.0578560895185546E-10</v>
      </c>
      <c r="O309">
        <f t="shared" si="82"/>
        <v>59.602800225429412</v>
      </c>
      <c r="P309">
        <f t="shared" si="83"/>
        <v>-345261.64233315742</v>
      </c>
      <c r="R309">
        <f t="shared" si="84"/>
        <v>345261.64747779752</v>
      </c>
      <c r="S309">
        <f t="shared" si="85"/>
        <v>-1.5706236959772055</v>
      </c>
      <c r="T309">
        <f t="shared" si="72"/>
        <v>-1</v>
      </c>
    </row>
    <row r="310" spans="1:20" x14ac:dyDescent="0.15">
      <c r="A310" s="2">
        <f t="shared" si="73"/>
        <v>4.0000000000000002E-9</v>
      </c>
      <c r="B310" s="2">
        <f t="shared" si="74"/>
        <v>1.0000000000000001E-5</v>
      </c>
      <c r="C310" s="2">
        <f t="shared" si="75"/>
        <v>0</v>
      </c>
      <c r="D310" s="2">
        <f t="shared" si="86"/>
        <v>0</v>
      </c>
      <c r="E310" s="2">
        <f t="shared" si="87"/>
        <v>20000.000400000001</v>
      </c>
      <c r="F310" s="2">
        <f t="shared" si="88"/>
        <v>1</v>
      </c>
      <c r="H310">
        <f t="shared" si="89"/>
        <v>15640312.403605364</v>
      </c>
      <c r="I310">
        <f t="shared" si="76"/>
        <v>-978477.48832948727</v>
      </c>
      <c r="J310">
        <f t="shared" si="77"/>
        <v>156.40312403605367</v>
      </c>
      <c r="K310">
        <f t="shared" si="78"/>
        <v>1</v>
      </c>
      <c r="L310">
        <f t="shared" si="79"/>
        <v>312806254328.23224</v>
      </c>
      <c r="M310">
        <f t="shared" si="80"/>
        <v>-1.0219958929840683E-6</v>
      </c>
      <c r="N310">
        <f t="shared" si="81"/>
        <v>-1.63359251818474E-10</v>
      </c>
      <c r="O310">
        <f t="shared" si="82"/>
        <v>51.099794649203417</v>
      </c>
      <c r="P310">
        <f t="shared" si="83"/>
        <v>-319686.70722318348</v>
      </c>
      <c r="R310">
        <f t="shared" si="84"/>
        <v>319686.71130716469</v>
      </c>
      <c r="S310">
        <f t="shared" si="85"/>
        <v>-1.5706364834449562</v>
      </c>
      <c r="T310">
        <f t="shared" si="72"/>
        <v>-1</v>
      </c>
    </row>
    <row r="311" spans="1:20" x14ac:dyDescent="0.15">
      <c r="A311" s="2">
        <f t="shared" si="73"/>
        <v>4.0000000000000002E-9</v>
      </c>
      <c r="B311" s="2">
        <f t="shared" si="74"/>
        <v>1.0000000000000001E-5</v>
      </c>
      <c r="C311" s="2">
        <f t="shared" si="75"/>
        <v>0</v>
      </c>
      <c r="D311" s="2">
        <f t="shared" si="86"/>
        <v>0</v>
      </c>
      <c r="E311" s="2">
        <f t="shared" si="87"/>
        <v>20000.000400000001</v>
      </c>
      <c r="F311" s="2">
        <f t="shared" si="88"/>
        <v>1</v>
      </c>
      <c r="H311">
        <f t="shared" si="89"/>
        <v>16891537.395893794</v>
      </c>
      <c r="I311">
        <f t="shared" si="76"/>
        <v>-1141296.142387514</v>
      </c>
      <c r="J311">
        <f t="shared" si="77"/>
        <v>168.91537395893795</v>
      </c>
      <c r="K311">
        <f t="shared" si="78"/>
        <v>1</v>
      </c>
      <c r="L311">
        <f t="shared" si="79"/>
        <v>337830754674.49084</v>
      </c>
      <c r="M311">
        <f t="shared" si="80"/>
        <v>-8.7619675643794701E-7</v>
      </c>
      <c r="N311">
        <f t="shared" si="81"/>
        <v>-1.2967984143511767E-10</v>
      </c>
      <c r="O311">
        <f t="shared" si="82"/>
        <v>43.809837821897354</v>
      </c>
      <c r="P311">
        <f t="shared" si="83"/>
        <v>-296006.2114707728</v>
      </c>
      <c r="R311">
        <f t="shared" si="84"/>
        <v>296006.21471276873</v>
      </c>
      <c r="S311">
        <f t="shared" si="85"/>
        <v>-1.5706483236929201</v>
      </c>
      <c r="T311">
        <f t="shared" si="72"/>
        <v>-1</v>
      </c>
    </row>
    <row r="312" spans="1:20" x14ac:dyDescent="0.15">
      <c r="A312" s="2">
        <f t="shared" si="73"/>
        <v>4.0000000000000002E-9</v>
      </c>
      <c r="B312" s="2">
        <f t="shared" si="74"/>
        <v>1.0000000000000001E-5</v>
      </c>
      <c r="C312" s="2">
        <f t="shared" si="75"/>
        <v>0</v>
      </c>
      <c r="D312" s="2">
        <f t="shared" si="86"/>
        <v>0</v>
      </c>
      <c r="E312" s="2">
        <f t="shared" si="87"/>
        <v>20000.000400000001</v>
      </c>
      <c r="F312" s="2">
        <f t="shared" si="88"/>
        <v>1</v>
      </c>
      <c r="H312">
        <f t="shared" si="89"/>
        <v>18242860.3875653</v>
      </c>
      <c r="I312">
        <f t="shared" si="76"/>
        <v>-1331207.8204807967</v>
      </c>
      <c r="J312">
        <f t="shared" si="77"/>
        <v>182.42860387565301</v>
      </c>
      <c r="K312">
        <f t="shared" si="78"/>
        <v>1</v>
      </c>
      <c r="L312">
        <f t="shared" si="79"/>
        <v>364857215048.4502</v>
      </c>
      <c r="M312">
        <f t="shared" si="80"/>
        <v>-7.5119749586423653E-7</v>
      </c>
      <c r="N312">
        <f t="shared" si="81"/>
        <v>-1.0294403946327789E-10</v>
      </c>
      <c r="O312">
        <f t="shared" si="82"/>
        <v>37.559874793211826</v>
      </c>
      <c r="P312">
        <f t="shared" si="83"/>
        <v>-274079.82629239513</v>
      </c>
      <c r="R312">
        <f t="shared" si="84"/>
        <v>274079.82886599604</v>
      </c>
      <c r="S312">
        <f t="shared" si="85"/>
        <v>-1.5706592868855163</v>
      </c>
      <c r="T312">
        <f t="shared" si="72"/>
        <v>-1</v>
      </c>
    </row>
    <row r="313" spans="1:20" x14ac:dyDescent="0.15">
      <c r="A313" s="2">
        <f t="shared" si="73"/>
        <v>4.0000000000000002E-9</v>
      </c>
      <c r="B313" s="2">
        <f t="shared" si="74"/>
        <v>1.0000000000000001E-5</v>
      </c>
      <c r="C313" s="2">
        <f t="shared" si="75"/>
        <v>0</v>
      </c>
      <c r="D313" s="2">
        <f t="shared" si="86"/>
        <v>0</v>
      </c>
      <c r="E313" s="2">
        <f t="shared" si="87"/>
        <v>20000.000400000001</v>
      </c>
      <c r="F313" s="2">
        <f t="shared" si="88"/>
        <v>1</v>
      </c>
      <c r="H313">
        <f t="shared" si="89"/>
        <v>19702289.218570527</v>
      </c>
      <c r="I313">
        <f t="shared" si="76"/>
        <v>-1552720.8018088019</v>
      </c>
      <c r="J313">
        <f t="shared" si="77"/>
        <v>197.02289218570527</v>
      </c>
      <c r="K313">
        <f t="shared" si="78"/>
        <v>1</v>
      </c>
      <c r="L313">
        <f t="shared" si="79"/>
        <v>394045792252.32623</v>
      </c>
      <c r="M313">
        <f t="shared" si="80"/>
        <v>-6.4403077664336455E-7</v>
      </c>
      <c r="N313">
        <f t="shared" si="81"/>
        <v>-8.1720297765745017E-11</v>
      </c>
      <c r="O313">
        <f t="shared" si="82"/>
        <v>32.201538832168225</v>
      </c>
      <c r="P313">
        <f t="shared" si="83"/>
        <v>-253777.61761731564</v>
      </c>
      <c r="R313">
        <f t="shared" si="84"/>
        <v>253777.61966032305</v>
      </c>
      <c r="S313">
        <f t="shared" si="85"/>
        <v>-1.5706694379898014</v>
      </c>
      <c r="T313">
        <f t="shared" si="72"/>
        <v>-1</v>
      </c>
    </row>
    <row r="314" spans="1:20" x14ac:dyDescent="0.15">
      <c r="A314" s="2">
        <f t="shared" si="73"/>
        <v>4.0000000000000002E-9</v>
      </c>
      <c r="B314" s="2">
        <f t="shared" si="74"/>
        <v>1.0000000000000001E-5</v>
      </c>
      <c r="C314" s="2">
        <f t="shared" si="75"/>
        <v>0</v>
      </c>
      <c r="D314" s="2">
        <f t="shared" si="86"/>
        <v>0</v>
      </c>
      <c r="E314" s="2">
        <f t="shared" si="87"/>
        <v>20000.000400000001</v>
      </c>
      <c r="F314" s="2">
        <f t="shared" si="88"/>
        <v>1</v>
      </c>
      <c r="H314">
        <f t="shared" si="89"/>
        <v>21278472.356056169</v>
      </c>
      <c r="I314">
        <f t="shared" si="76"/>
        <v>-1811093.5432297864</v>
      </c>
      <c r="J314">
        <f t="shared" si="77"/>
        <v>212.7847235605617</v>
      </c>
      <c r="K314">
        <f t="shared" si="78"/>
        <v>1</v>
      </c>
      <c r="L314">
        <f t="shared" si="79"/>
        <v>425569455632.51233</v>
      </c>
      <c r="M314">
        <f t="shared" si="80"/>
        <v>-5.5215258755373312E-7</v>
      </c>
      <c r="N314">
        <f t="shared" si="81"/>
        <v>-6.4872207261225478E-11</v>
      </c>
      <c r="O314">
        <f t="shared" si="82"/>
        <v>27.607629377686653</v>
      </c>
      <c r="P314">
        <f t="shared" si="83"/>
        <v>-234979.27611132537</v>
      </c>
      <c r="R314">
        <f t="shared" si="84"/>
        <v>234979.2777331305</v>
      </c>
      <c r="S314">
        <f t="shared" si="85"/>
        <v>-1.5706788371604594</v>
      </c>
      <c r="T314">
        <f t="shared" si="72"/>
        <v>-1</v>
      </c>
    </row>
    <row r="315" spans="1:20" x14ac:dyDescent="0.15">
      <c r="A315" s="2">
        <f t="shared" si="73"/>
        <v>4.0000000000000002E-9</v>
      </c>
      <c r="B315" s="2">
        <f t="shared" si="74"/>
        <v>1.0000000000000001E-5</v>
      </c>
      <c r="C315" s="2">
        <f t="shared" si="75"/>
        <v>0</v>
      </c>
      <c r="D315" s="2">
        <f t="shared" si="86"/>
        <v>0</v>
      </c>
      <c r="E315" s="2">
        <f t="shared" si="87"/>
        <v>20000.000400000001</v>
      </c>
      <c r="F315" s="2">
        <f t="shared" si="88"/>
        <v>1</v>
      </c>
      <c r="H315">
        <f t="shared" si="89"/>
        <v>22980750.144540664</v>
      </c>
      <c r="I315">
        <f t="shared" si="76"/>
        <v>-2112459.5088232229</v>
      </c>
      <c r="J315">
        <f t="shared" si="77"/>
        <v>229.80750144540664</v>
      </c>
      <c r="K315">
        <f t="shared" si="78"/>
        <v>1</v>
      </c>
      <c r="L315">
        <f t="shared" si="79"/>
        <v>459615012083.11334</v>
      </c>
      <c r="M315">
        <f t="shared" si="80"/>
        <v>-4.733818489721106E-7</v>
      </c>
      <c r="N315">
        <f t="shared" si="81"/>
        <v>-5.1497649771516252E-11</v>
      </c>
      <c r="O315">
        <f t="shared" si="82"/>
        <v>23.669092448605532</v>
      </c>
      <c r="P315">
        <f t="shared" si="83"/>
        <v>-217573.40423524322</v>
      </c>
      <c r="R315">
        <f t="shared" si="84"/>
        <v>217573.40552268442</v>
      </c>
      <c r="S315">
        <f t="shared" si="85"/>
        <v>-1.5706875400962721</v>
      </c>
      <c r="T315">
        <f t="shared" si="72"/>
        <v>-1</v>
      </c>
    </row>
    <row r="316" spans="1:20" x14ac:dyDescent="0.15">
      <c r="A316" s="2">
        <f t="shared" si="73"/>
        <v>4.0000000000000002E-9</v>
      </c>
      <c r="B316" s="2">
        <f t="shared" si="74"/>
        <v>1.0000000000000001E-5</v>
      </c>
      <c r="C316" s="2">
        <f t="shared" si="75"/>
        <v>0</v>
      </c>
      <c r="D316" s="2">
        <f t="shared" si="86"/>
        <v>0</v>
      </c>
      <c r="E316" s="2">
        <f t="shared" si="87"/>
        <v>20000.000400000001</v>
      </c>
      <c r="F316" s="2">
        <f t="shared" si="88"/>
        <v>1</v>
      </c>
      <c r="H316">
        <f t="shared" si="89"/>
        <v>24819210.15610392</v>
      </c>
      <c r="I316">
        <f t="shared" si="76"/>
        <v>-2463972.7710914081</v>
      </c>
      <c r="J316">
        <f t="shared" si="77"/>
        <v>248.19210156103921</v>
      </c>
      <c r="K316">
        <f t="shared" si="78"/>
        <v>1</v>
      </c>
      <c r="L316">
        <f t="shared" si="79"/>
        <v>496384213049.76251</v>
      </c>
      <c r="M316">
        <f t="shared" si="80"/>
        <v>-4.058486366352326E-7</v>
      </c>
      <c r="N316">
        <f t="shared" si="81"/>
        <v>-4.0880494794414321E-11</v>
      </c>
      <c r="O316">
        <f t="shared" si="82"/>
        <v>20.292431831761629</v>
      </c>
      <c r="P316">
        <f t="shared" si="83"/>
        <v>-201456.85611349897</v>
      </c>
      <c r="R316">
        <f t="shared" si="84"/>
        <v>201456.85713551132</v>
      </c>
      <c r="S316">
        <f t="shared" si="85"/>
        <v>-1.5706955983701876</v>
      </c>
      <c r="T316">
        <f t="shared" si="72"/>
        <v>-1</v>
      </c>
    </row>
    <row r="317" spans="1:20" x14ac:dyDescent="0.15">
      <c r="A317" s="2">
        <f t="shared" si="73"/>
        <v>4.0000000000000002E-9</v>
      </c>
      <c r="B317" s="2">
        <f t="shared" si="74"/>
        <v>1.0000000000000001E-5</v>
      </c>
      <c r="C317" s="2">
        <f t="shared" si="75"/>
        <v>0</v>
      </c>
      <c r="D317" s="2">
        <f t="shared" si="86"/>
        <v>0</v>
      </c>
      <c r="E317" s="2">
        <f t="shared" si="87"/>
        <v>20000.000400000001</v>
      </c>
      <c r="F317" s="2">
        <f t="shared" si="88"/>
        <v>1</v>
      </c>
      <c r="H317">
        <f t="shared" si="89"/>
        <v>26804746.968592234</v>
      </c>
      <c r="I317">
        <f t="shared" si="76"/>
        <v>-2873977.8402010184</v>
      </c>
      <c r="J317">
        <f t="shared" si="77"/>
        <v>268.04746968592235</v>
      </c>
      <c r="K317">
        <f t="shared" si="78"/>
        <v>1</v>
      </c>
      <c r="L317">
        <f t="shared" si="79"/>
        <v>536094950093.74347</v>
      </c>
      <c r="M317">
        <f t="shared" si="80"/>
        <v>-3.4794979185758467E-7</v>
      </c>
      <c r="N317">
        <f t="shared" si="81"/>
        <v>-3.2452254843637006E-11</v>
      </c>
      <c r="O317">
        <f t="shared" si="82"/>
        <v>17.397489592879232</v>
      </c>
      <c r="P317">
        <f t="shared" si="83"/>
        <v>-186534.12630102033</v>
      </c>
      <c r="R317">
        <f t="shared" si="84"/>
        <v>186534.12711232668</v>
      </c>
      <c r="S317">
        <f t="shared" si="85"/>
        <v>-1.5707030597349358</v>
      </c>
      <c r="T317">
        <f t="shared" si="72"/>
        <v>-1</v>
      </c>
    </row>
    <row r="318" spans="1:20" x14ac:dyDescent="0.15">
      <c r="A318" s="2">
        <f t="shared" si="73"/>
        <v>4.0000000000000002E-9</v>
      </c>
      <c r="B318" s="2">
        <f t="shared" si="74"/>
        <v>1.0000000000000001E-5</v>
      </c>
      <c r="C318" s="2">
        <f t="shared" si="75"/>
        <v>0</v>
      </c>
      <c r="D318" s="2">
        <f t="shared" si="86"/>
        <v>0</v>
      </c>
      <c r="E318" s="2">
        <f t="shared" si="87"/>
        <v>20000.000400000001</v>
      </c>
      <c r="F318" s="2">
        <f t="shared" si="88"/>
        <v>1</v>
      </c>
      <c r="H318">
        <f t="shared" si="89"/>
        <v>28949126.726079613</v>
      </c>
      <c r="I318">
        <f t="shared" si="76"/>
        <v>-3352207.7528104675</v>
      </c>
      <c r="J318">
        <f t="shared" si="77"/>
        <v>289.49126726079618</v>
      </c>
      <c r="K318">
        <f t="shared" si="78"/>
        <v>1</v>
      </c>
      <c r="L318">
        <f t="shared" si="79"/>
        <v>578982546101.24292</v>
      </c>
      <c r="M318">
        <f t="shared" si="80"/>
        <v>-2.9831086444562857E-7</v>
      </c>
      <c r="N318">
        <f t="shared" si="81"/>
        <v>-2.5761646220651547E-11</v>
      </c>
      <c r="O318">
        <f t="shared" si="82"/>
        <v>14.91554322228143</v>
      </c>
      <c r="P318">
        <f t="shared" si="83"/>
        <v>-172716.78382639281</v>
      </c>
      <c r="R318">
        <f t="shared" si="84"/>
        <v>172716.78447043395</v>
      </c>
      <c r="S318">
        <f t="shared" si="85"/>
        <v>-1.5707099684060084</v>
      </c>
      <c r="T318">
        <f t="shared" si="72"/>
        <v>-1</v>
      </c>
    </row>
    <row r="319" spans="1:20" x14ac:dyDescent="0.15">
      <c r="A319" s="2">
        <f t="shared" si="73"/>
        <v>4.0000000000000002E-9</v>
      </c>
      <c r="B319" s="2">
        <f t="shared" si="74"/>
        <v>1.0000000000000001E-5</v>
      </c>
      <c r="C319" s="2">
        <f t="shared" si="75"/>
        <v>0</v>
      </c>
      <c r="D319" s="2">
        <f t="shared" si="86"/>
        <v>0</v>
      </c>
      <c r="E319" s="2">
        <f t="shared" si="87"/>
        <v>20000.000400000001</v>
      </c>
      <c r="F319" s="2">
        <f t="shared" si="88"/>
        <v>1</v>
      </c>
      <c r="H319">
        <f t="shared" si="89"/>
        <v>31265056.864165984</v>
      </c>
      <c r="I319">
        <f t="shared" si="76"/>
        <v>-3910015.1228781301</v>
      </c>
      <c r="J319">
        <f t="shared" si="77"/>
        <v>312.65056864165985</v>
      </c>
      <c r="K319">
        <f t="shared" si="78"/>
        <v>1</v>
      </c>
      <c r="L319">
        <f t="shared" si="79"/>
        <v>625301149789.34241</v>
      </c>
      <c r="M319">
        <f t="shared" si="80"/>
        <v>-2.5575348487912526E-7</v>
      </c>
      <c r="N319">
        <f t="shared" si="81"/>
        <v>-2.0450425373466503E-11</v>
      </c>
      <c r="O319">
        <f t="shared" si="82"/>
        <v>12.787674243956262</v>
      </c>
      <c r="P319">
        <f t="shared" si="83"/>
        <v>-159922.94815754826</v>
      </c>
      <c r="R319">
        <f t="shared" si="84"/>
        <v>159922.94866880888</v>
      </c>
      <c r="S319">
        <f t="shared" si="85"/>
        <v>-1.5707163653236755</v>
      </c>
      <c r="T319">
        <f t="shared" si="72"/>
        <v>-1</v>
      </c>
    </row>
    <row r="320" spans="1:20" x14ac:dyDescent="0.15">
      <c r="A320" s="2">
        <f t="shared" si="73"/>
        <v>4.0000000000000002E-9</v>
      </c>
      <c r="B320" s="2">
        <f t="shared" si="74"/>
        <v>1.0000000000000001E-5</v>
      </c>
      <c r="C320" s="2">
        <f t="shared" si="75"/>
        <v>0</v>
      </c>
      <c r="D320" s="2">
        <f t="shared" si="86"/>
        <v>0</v>
      </c>
      <c r="E320" s="2">
        <f t="shared" si="87"/>
        <v>20000.000400000001</v>
      </c>
      <c r="F320" s="2">
        <f t="shared" si="88"/>
        <v>1</v>
      </c>
      <c r="H320">
        <f t="shared" si="89"/>
        <v>33766261.413299263</v>
      </c>
      <c r="I320">
        <f t="shared" si="76"/>
        <v>-4560641.6393250516</v>
      </c>
      <c r="J320">
        <f t="shared" si="77"/>
        <v>337.66261413299264</v>
      </c>
      <c r="K320">
        <f t="shared" si="78"/>
        <v>1</v>
      </c>
      <c r="L320">
        <f t="shared" si="79"/>
        <v>675325241772.48987</v>
      </c>
      <c r="M320">
        <f t="shared" si="80"/>
        <v>-2.1926739121434448E-7</v>
      </c>
      <c r="N320">
        <f t="shared" si="81"/>
        <v>-1.6234207018842722E-11</v>
      </c>
      <c r="O320">
        <f t="shared" si="82"/>
        <v>10.963369560717222</v>
      </c>
      <c r="P320">
        <f t="shared" si="83"/>
        <v>-148076.80398465032</v>
      </c>
      <c r="R320">
        <f t="shared" si="84"/>
        <v>148076.80439050551</v>
      </c>
      <c r="S320">
        <f t="shared" si="85"/>
        <v>-1.5707222883955954</v>
      </c>
      <c r="T320">
        <f t="shared" si="72"/>
        <v>-1</v>
      </c>
    </row>
    <row r="321" spans="1:20" x14ac:dyDescent="0.15">
      <c r="A321" s="2">
        <f t="shared" si="73"/>
        <v>4.0000000000000002E-9</v>
      </c>
      <c r="B321" s="2">
        <f t="shared" si="74"/>
        <v>1.0000000000000001E-5</v>
      </c>
      <c r="C321" s="2">
        <f t="shared" si="75"/>
        <v>0</v>
      </c>
      <c r="D321" s="2">
        <f t="shared" si="86"/>
        <v>0</v>
      </c>
      <c r="E321" s="2">
        <f t="shared" si="87"/>
        <v>20000.000400000001</v>
      </c>
      <c r="F321" s="2">
        <f t="shared" si="88"/>
        <v>1</v>
      </c>
      <c r="H321">
        <f t="shared" si="89"/>
        <v>36467562.326363206</v>
      </c>
      <c r="I321">
        <f t="shared" si="76"/>
        <v>-5319532.4081087401</v>
      </c>
      <c r="J321">
        <f t="shared" si="77"/>
        <v>364.67562326363208</v>
      </c>
      <c r="K321">
        <f t="shared" si="78"/>
        <v>1</v>
      </c>
      <c r="L321">
        <f t="shared" si="79"/>
        <v>729351261114.28906</v>
      </c>
      <c r="M321">
        <f t="shared" si="80"/>
        <v>-1.879864466613655E-7</v>
      </c>
      <c r="N321">
        <f t="shared" si="81"/>
        <v>-1.288723694903141E-11</v>
      </c>
      <c r="O321">
        <f t="shared" si="82"/>
        <v>9.3993223330682767</v>
      </c>
      <c r="P321">
        <f t="shared" si="83"/>
        <v>-137108.15194486096</v>
      </c>
      <c r="R321">
        <f t="shared" si="84"/>
        <v>137108.15226704188</v>
      </c>
      <c r="S321">
        <f t="shared" si="85"/>
        <v>-1.5707277727214515</v>
      </c>
      <c r="T321">
        <f t="shared" si="72"/>
        <v>-1</v>
      </c>
    </row>
    <row r="322" spans="1:20" x14ac:dyDescent="0.15">
      <c r="A322" s="2">
        <f t="shared" si="73"/>
        <v>4.0000000000000002E-9</v>
      </c>
      <c r="B322" s="2">
        <f t="shared" si="74"/>
        <v>1.0000000000000001E-5</v>
      </c>
      <c r="C322" s="2">
        <f t="shared" si="75"/>
        <v>0</v>
      </c>
      <c r="D322" s="2">
        <f t="shared" si="86"/>
        <v>0</v>
      </c>
      <c r="E322" s="2">
        <f t="shared" si="87"/>
        <v>20000.000400000001</v>
      </c>
      <c r="F322" s="2">
        <f t="shared" si="88"/>
        <v>1</v>
      </c>
      <c r="H322">
        <f t="shared" si="89"/>
        <v>39384967.312472261</v>
      </c>
      <c r="I322">
        <f t="shared" si="76"/>
        <v>-6204702.6008180343</v>
      </c>
      <c r="J322">
        <f t="shared" si="77"/>
        <v>393.84967312472264</v>
      </c>
      <c r="K322">
        <f t="shared" si="78"/>
        <v>1</v>
      </c>
      <c r="L322">
        <f t="shared" si="79"/>
        <v>787699362003.43213</v>
      </c>
      <c r="M322">
        <f t="shared" si="80"/>
        <v>-1.6116807852143583E-7</v>
      </c>
      <c r="N322">
        <f t="shared" si="81"/>
        <v>-1.0230304194666542E-11</v>
      </c>
      <c r="O322">
        <f t="shared" si="82"/>
        <v>8.0584039260717937</v>
      </c>
      <c r="P322">
        <f t="shared" si="83"/>
        <v>-126951.99262665407</v>
      </c>
      <c r="R322">
        <f t="shared" si="84"/>
        <v>126951.99288241167</v>
      </c>
      <c r="S322">
        <f t="shared" si="85"/>
        <v>-1.5707328508009519</v>
      </c>
      <c r="T322">
        <f t="shared" si="72"/>
        <v>-1</v>
      </c>
    </row>
    <row r="323" spans="1:20" x14ac:dyDescent="0.15">
      <c r="A323" s="2">
        <f t="shared" si="73"/>
        <v>4.0000000000000002E-9</v>
      </c>
      <c r="B323" s="2">
        <f t="shared" si="74"/>
        <v>1.0000000000000001E-5</v>
      </c>
      <c r="C323" s="2">
        <f t="shared" si="75"/>
        <v>0</v>
      </c>
      <c r="D323" s="2">
        <f t="shared" si="86"/>
        <v>0</v>
      </c>
      <c r="E323" s="2">
        <f t="shared" si="87"/>
        <v>20000.000400000001</v>
      </c>
      <c r="F323" s="2">
        <f t="shared" si="88"/>
        <v>1</v>
      </c>
      <c r="H323">
        <f t="shared" si="89"/>
        <v>42535764.697470047</v>
      </c>
      <c r="I323">
        <f t="shared" si="76"/>
        <v>-7237165.1135941567</v>
      </c>
      <c r="J323">
        <f t="shared" si="77"/>
        <v>425.35764697470051</v>
      </c>
      <c r="K323">
        <f t="shared" si="78"/>
        <v>1</v>
      </c>
      <c r="L323">
        <f t="shared" si="79"/>
        <v>850715310963.70679</v>
      </c>
      <c r="M323">
        <f t="shared" si="80"/>
        <v>-1.3817565038929781E-7</v>
      </c>
      <c r="N323">
        <f t="shared" si="81"/>
        <v>-8.1211453098383025E-12</v>
      </c>
      <c r="O323">
        <f t="shared" si="82"/>
        <v>6.9087825194648902</v>
      </c>
      <c r="P323">
        <f t="shared" si="83"/>
        <v>-117548.14138854393</v>
      </c>
      <c r="R323">
        <f t="shared" si="84"/>
        <v>117548.14159157255</v>
      </c>
      <c r="S323">
        <f t="shared" si="85"/>
        <v>-1.570737552726418</v>
      </c>
      <c r="T323">
        <f t="shared" si="72"/>
        <v>-1</v>
      </c>
    </row>
    <row r="324" spans="1:20" x14ac:dyDescent="0.15">
      <c r="A324" s="2">
        <f t="shared" si="73"/>
        <v>4.0000000000000002E-9</v>
      </c>
      <c r="B324" s="2">
        <f t="shared" si="74"/>
        <v>1.0000000000000001E-5</v>
      </c>
      <c r="C324" s="2">
        <f t="shared" si="75"/>
        <v>0</v>
      </c>
      <c r="D324" s="2">
        <f t="shared" si="86"/>
        <v>0</v>
      </c>
      <c r="E324" s="2">
        <f t="shared" si="87"/>
        <v>20000.000400000001</v>
      </c>
      <c r="F324" s="2">
        <f t="shared" si="88"/>
        <v>1</v>
      </c>
      <c r="H324">
        <f t="shared" si="89"/>
        <v>45938625.873267651</v>
      </c>
      <c r="I324">
        <f t="shared" si="76"/>
        <v>-8441429.3884962238</v>
      </c>
      <c r="J324">
        <f t="shared" si="77"/>
        <v>459.38625873267654</v>
      </c>
      <c r="K324">
        <f t="shared" si="78"/>
        <v>1</v>
      </c>
      <c r="L324">
        <f t="shared" si="79"/>
        <v>918772535840.80334</v>
      </c>
      <c r="M324">
        <f t="shared" si="80"/>
        <v>-1.1846334915757183E-7</v>
      </c>
      <c r="N324">
        <f t="shared" si="81"/>
        <v>-6.4468269841364245E-12</v>
      </c>
      <c r="O324">
        <f t="shared" si="82"/>
        <v>5.9231674578785922</v>
      </c>
      <c r="P324">
        <f t="shared" si="83"/>
        <v>-108840.87170969677</v>
      </c>
      <c r="R324">
        <f t="shared" si="84"/>
        <v>108840.87187086744</v>
      </c>
      <c r="S324">
        <f t="shared" si="85"/>
        <v>-1.5707419063611112</v>
      </c>
      <c r="T324">
        <f t="shared" ref="T324:T371" si="90">SIGN(S324)</f>
        <v>-1</v>
      </c>
    </row>
    <row r="325" spans="1:20" x14ac:dyDescent="0.15">
      <c r="A325" s="2">
        <f t="shared" ref="A325:A371" si="91">A324</f>
        <v>4.0000000000000002E-9</v>
      </c>
      <c r="B325" s="2">
        <f t="shared" ref="B325:B371" si="92">B324</f>
        <v>1.0000000000000001E-5</v>
      </c>
      <c r="C325" s="2">
        <f t="shared" ref="C325:C371" si="93">C324</f>
        <v>0</v>
      </c>
      <c r="D325" s="2">
        <f t="shared" si="86"/>
        <v>0</v>
      </c>
      <c r="E325" s="2">
        <f t="shared" si="87"/>
        <v>20000.000400000001</v>
      </c>
      <c r="F325" s="2">
        <f t="shared" si="88"/>
        <v>1</v>
      </c>
      <c r="H325">
        <f t="shared" si="89"/>
        <v>49613715.943129063</v>
      </c>
      <c r="I325">
        <f t="shared" ref="I325:I371" si="94">-A325*H325^2+C325</f>
        <v>-9846083.2387419958</v>
      </c>
      <c r="J325">
        <f t="shared" ref="J325:J371" si="95">B325*H325</f>
        <v>496.13715943129068</v>
      </c>
      <c r="K325">
        <f t="shared" ref="K325:K371" si="96">-D325*H325^2+F325</f>
        <v>1</v>
      </c>
      <c r="L325">
        <f t="shared" ref="L325:L371" si="97">E325*H325</f>
        <v>992274338708.06763</v>
      </c>
      <c r="M325">
        <f t="shared" ref="M325:M371" si="98">I325/(I325^2+J325^2)</f>
        <v>-1.0156322805866166E-7</v>
      </c>
      <c r="N325">
        <f t="shared" ref="N325:N371" si="99">-J325/(I325^2+J325^2)</f>
        <v>-5.1176991144485639E-12</v>
      </c>
      <c r="O325">
        <f t="shared" ref="O325:O371" si="100">K325*M325-N325*L325</f>
        <v>5.0781614029330839</v>
      </c>
      <c r="P325">
        <f t="shared" ref="P325:P371" si="101">M325*L325+N325*K325</f>
        <v>-100778.58495896516</v>
      </c>
      <c r="R325">
        <f t="shared" ref="R325:R371" si="102">SQRT(O325^2+P325^2)</f>
        <v>100778.58508690764</v>
      </c>
      <c r="S325">
        <f t="shared" ref="S325:S371" si="103">ATAN(P325/O325)</f>
        <v>-1.5707459375043473</v>
      </c>
      <c r="T325">
        <f t="shared" si="90"/>
        <v>-1</v>
      </c>
    </row>
    <row r="326" spans="1:20" x14ac:dyDescent="0.15">
      <c r="A326" s="2">
        <f t="shared" si="91"/>
        <v>4.0000000000000002E-9</v>
      </c>
      <c r="B326" s="2">
        <f t="shared" si="92"/>
        <v>1.0000000000000001E-5</v>
      </c>
      <c r="C326" s="2">
        <f t="shared" si="93"/>
        <v>0</v>
      </c>
      <c r="D326" s="2">
        <f t="shared" ref="D326:D371" si="104">D325</f>
        <v>0</v>
      </c>
      <c r="E326" s="2">
        <f t="shared" ref="E326:E371" si="105">E325</f>
        <v>20000.000400000001</v>
      </c>
      <c r="F326" s="2">
        <f t="shared" ref="F326:F371" si="106">F325</f>
        <v>1</v>
      </c>
      <c r="H326">
        <f t="shared" si="89"/>
        <v>53582813.218579389</v>
      </c>
      <c r="I326">
        <f t="shared" si="94"/>
        <v>-11484471.489668665</v>
      </c>
      <c r="J326">
        <f t="shared" si="95"/>
        <v>535.82813218579395</v>
      </c>
      <c r="K326">
        <f t="shared" si="96"/>
        <v>1</v>
      </c>
      <c r="L326">
        <f t="shared" si="97"/>
        <v>1071656285804.7131</v>
      </c>
      <c r="M326">
        <f t="shared" si="98"/>
        <v>-8.7074098161394638E-8</v>
      </c>
      <c r="N326">
        <f t="shared" si="99"/>
        <v>-4.0625945583612266E-12</v>
      </c>
      <c r="O326">
        <f t="shared" si="100"/>
        <v>4.3537049080697328</v>
      </c>
      <c r="P326">
        <f t="shared" si="101"/>
        <v>-93313.504625435176</v>
      </c>
      <c r="R326">
        <f t="shared" si="102"/>
        <v>93313.504727000036</v>
      </c>
      <c r="S326">
        <f t="shared" si="103"/>
        <v>-1.5707496700443824</v>
      </c>
      <c r="T326">
        <f t="shared" si="90"/>
        <v>-1</v>
      </c>
    </row>
    <row r="327" spans="1:20" x14ac:dyDescent="0.15">
      <c r="A327" s="2">
        <f t="shared" si="91"/>
        <v>4.0000000000000002E-9</v>
      </c>
      <c r="B327" s="2">
        <f t="shared" si="92"/>
        <v>1.0000000000000001E-5</v>
      </c>
      <c r="C327" s="2">
        <f t="shared" si="93"/>
        <v>0</v>
      </c>
      <c r="D327" s="2">
        <f t="shared" si="104"/>
        <v>0</v>
      </c>
      <c r="E327" s="2">
        <f t="shared" si="105"/>
        <v>20000.000400000001</v>
      </c>
      <c r="F327" s="2">
        <f t="shared" si="106"/>
        <v>1</v>
      </c>
      <c r="H327">
        <f t="shared" ref="H327:H371" si="107">H326*1.08</f>
        <v>57869438.276065744</v>
      </c>
      <c r="I327">
        <f t="shared" si="94"/>
        <v>-13395487.545549532</v>
      </c>
      <c r="J327">
        <f t="shared" si="95"/>
        <v>578.6943827606575</v>
      </c>
      <c r="K327">
        <f t="shared" si="96"/>
        <v>1</v>
      </c>
      <c r="L327">
        <f t="shared" si="97"/>
        <v>1157388788669.0903</v>
      </c>
      <c r="M327">
        <f t="shared" si="98"/>
        <v>-7.4652004619715113E-8</v>
      </c>
      <c r="N327">
        <f t="shared" si="99"/>
        <v>-3.2250185436217758E-12</v>
      </c>
      <c r="O327">
        <f t="shared" si="100"/>
        <v>3.7326002309857564</v>
      </c>
      <c r="P327">
        <f t="shared" si="101"/>
        <v>-86401.393198531412</v>
      </c>
      <c r="R327">
        <f t="shared" si="102"/>
        <v>86401.39327915688</v>
      </c>
      <c r="S327">
        <f t="shared" si="103"/>
        <v>-1.5707531260999716</v>
      </c>
      <c r="T327">
        <f t="shared" si="90"/>
        <v>-1</v>
      </c>
    </row>
    <row r="328" spans="1:20" x14ac:dyDescent="0.15">
      <c r="A328" s="2">
        <f t="shared" si="91"/>
        <v>4.0000000000000002E-9</v>
      </c>
      <c r="B328" s="2">
        <f t="shared" si="92"/>
        <v>1.0000000000000001E-5</v>
      </c>
      <c r="C328" s="2">
        <f t="shared" si="93"/>
        <v>0</v>
      </c>
      <c r="D328" s="2">
        <f t="shared" si="104"/>
        <v>0</v>
      </c>
      <c r="E328" s="2">
        <f t="shared" si="105"/>
        <v>20000.000400000001</v>
      </c>
      <c r="F328" s="2">
        <f t="shared" si="106"/>
        <v>1</v>
      </c>
      <c r="H328">
        <f t="shared" si="107"/>
        <v>62498993.338151008</v>
      </c>
      <c r="I328">
        <f t="shared" si="94"/>
        <v>-15624496.673128977</v>
      </c>
      <c r="J328">
        <f t="shared" si="95"/>
        <v>624.98993338151013</v>
      </c>
      <c r="K328">
        <f t="shared" si="96"/>
        <v>1</v>
      </c>
      <c r="L328">
        <f t="shared" si="97"/>
        <v>1249979891762.6174</v>
      </c>
      <c r="M328">
        <f t="shared" si="98"/>
        <v>-6.4002061590870281E-8</v>
      </c>
      <c r="N328">
        <f t="shared" si="99"/>
        <v>-2.5601236984965067E-12</v>
      </c>
      <c r="O328">
        <f t="shared" si="100"/>
        <v>3.2001030795435139</v>
      </c>
      <c r="P328">
        <f t="shared" si="101"/>
        <v>-80001.29001994041</v>
      </c>
      <c r="R328">
        <f t="shared" si="102"/>
        <v>80001.290083943502</v>
      </c>
      <c r="S328">
        <f t="shared" si="103"/>
        <v>-1.5707563261514441</v>
      </c>
      <c r="T328">
        <f t="shared" si="90"/>
        <v>-1</v>
      </c>
    </row>
    <row r="329" spans="1:20" x14ac:dyDescent="0.15">
      <c r="A329" s="2">
        <f t="shared" si="91"/>
        <v>4.0000000000000002E-9</v>
      </c>
      <c r="B329" s="2">
        <f t="shared" si="92"/>
        <v>1.0000000000000001E-5</v>
      </c>
      <c r="C329" s="2">
        <f t="shared" si="93"/>
        <v>0</v>
      </c>
      <c r="D329" s="2">
        <f t="shared" si="104"/>
        <v>0</v>
      </c>
      <c r="E329" s="2">
        <f t="shared" si="105"/>
        <v>20000.000400000001</v>
      </c>
      <c r="F329" s="2">
        <f t="shared" si="106"/>
        <v>1</v>
      </c>
      <c r="H329">
        <f t="shared" si="107"/>
        <v>67498912.805203095</v>
      </c>
      <c r="I329">
        <f t="shared" si="94"/>
        <v>-18224412.919537641</v>
      </c>
      <c r="J329">
        <f t="shared" si="95"/>
        <v>674.98912805203099</v>
      </c>
      <c r="K329">
        <f t="shared" si="96"/>
        <v>1</v>
      </c>
      <c r="L329">
        <f t="shared" si="97"/>
        <v>1349978283103.6272</v>
      </c>
      <c r="M329">
        <f t="shared" si="98"/>
        <v>-5.4871451993724029E-8</v>
      </c>
      <c r="N329">
        <f t="shared" si="99"/>
        <v>-2.0323087333302321E-12</v>
      </c>
      <c r="O329">
        <f t="shared" si="100"/>
        <v>2.7435725996862024</v>
      </c>
      <c r="P329">
        <f t="shared" si="101"/>
        <v>-74075.268553890666</v>
      </c>
      <c r="R329">
        <f t="shared" si="102"/>
        <v>74075.268604698373</v>
      </c>
      <c r="S329">
        <f t="shared" si="103"/>
        <v>-1.5707592891620674</v>
      </c>
      <c r="T329">
        <f t="shared" si="90"/>
        <v>-1</v>
      </c>
    </row>
    <row r="330" spans="1:20" x14ac:dyDescent="0.15">
      <c r="A330" s="2">
        <f t="shared" si="91"/>
        <v>4.0000000000000002E-9</v>
      </c>
      <c r="B330" s="2">
        <f t="shared" si="92"/>
        <v>1.0000000000000001E-5</v>
      </c>
      <c r="C330" s="2">
        <f t="shared" si="93"/>
        <v>0</v>
      </c>
      <c r="D330" s="2">
        <f t="shared" si="104"/>
        <v>0</v>
      </c>
      <c r="E330" s="2">
        <f t="shared" si="105"/>
        <v>20000.000400000001</v>
      </c>
      <c r="F330" s="2">
        <f t="shared" si="106"/>
        <v>1</v>
      </c>
      <c r="H330">
        <f t="shared" si="107"/>
        <v>72898825.829619348</v>
      </c>
      <c r="I330">
        <f t="shared" si="94"/>
        <v>-21256955.229348708</v>
      </c>
      <c r="J330">
        <f t="shared" si="95"/>
        <v>728.98825829619352</v>
      </c>
      <c r="K330">
        <f t="shared" si="96"/>
        <v>1</v>
      </c>
      <c r="L330">
        <f t="shared" si="97"/>
        <v>1457976545751.9172</v>
      </c>
      <c r="M330">
        <f t="shared" si="98"/>
        <v>-4.7043425929751716E-8</v>
      </c>
      <c r="N330">
        <f t="shared" si="99"/>
        <v>-1.6133121965401264E-12</v>
      </c>
      <c r="O330">
        <f t="shared" si="100"/>
        <v>2.3521712964875858</v>
      </c>
      <c r="P330">
        <f t="shared" si="101"/>
        <v>-68588.21163739558</v>
      </c>
      <c r="R330">
        <f t="shared" si="102"/>
        <v>68588.211677728381</v>
      </c>
      <c r="S330">
        <f t="shared" si="103"/>
        <v>-1.5707620326904228</v>
      </c>
      <c r="T330">
        <f t="shared" si="90"/>
        <v>-1</v>
      </c>
    </row>
    <row r="331" spans="1:20" x14ac:dyDescent="0.15">
      <c r="A331" s="2">
        <f t="shared" si="91"/>
        <v>4.0000000000000002E-9</v>
      </c>
      <c r="B331" s="2">
        <f t="shared" si="92"/>
        <v>1.0000000000000001E-5</v>
      </c>
      <c r="C331" s="2">
        <f t="shared" si="93"/>
        <v>0</v>
      </c>
      <c r="D331" s="2">
        <f t="shared" si="104"/>
        <v>0</v>
      </c>
      <c r="E331" s="2">
        <f t="shared" si="105"/>
        <v>20000.000400000001</v>
      </c>
      <c r="F331" s="2">
        <f t="shared" si="106"/>
        <v>1</v>
      </c>
      <c r="H331">
        <f t="shared" si="107"/>
        <v>78730731.895988896</v>
      </c>
      <c r="I331">
        <f t="shared" si="94"/>
        <v>-24794112.579512335</v>
      </c>
      <c r="J331">
        <f t="shared" si="95"/>
        <v>787.30731895988902</v>
      </c>
      <c r="K331">
        <f t="shared" si="96"/>
        <v>1</v>
      </c>
      <c r="L331">
        <f t="shared" si="97"/>
        <v>1574614669412.0708</v>
      </c>
      <c r="M331">
        <f t="shared" si="98"/>
        <v>-4.0332155296334649E-8</v>
      </c>
      <c r="N331">
        <f t="shared" si="99"/>
        <v>-1.2806992366594986E-12</v>
      </c>
      <c r="O331">
        <f t="shared" si="100"/>
        <v>2.0166077648167327</v>
      </c>
      <c r="P331">
        <f t="shared" si="101"/>
        <v>-63507.60337861428</v>
      </c>
      <c r="R331">
        <f t="shared" si="102"/>
        <v>63507.60341063176</v>
      </c>
      <c r="S331">
        <f t="shared" si="103"/>
        <v>-1.5707645729944562</v>
      </c>
      <c r="T331">
        <f t="shared" si="90"/>
        <v>-1</v>
      </c>
    </row>
    <row r="332" spans="1:20" x14ac:dyDescent="0.15">
      <c r="A332" s="2">
        <f t="shared" si="91"/>
        <v>4.0000000000000002E-9</v>
      </c>
      <c r="B332" s="2">
        <f t="shared" si="92"/>
        <v>1.0000000000000001E-5</v>
      </c>
      <c r="C332" s="2">
        <f t="shared" si="93"/>
        <v>0</v>
      </c>
      <c r="D332" s="2">
        <f t="shared" si="104"/>
        <v>0</v>
      </c>
      <c r="E332" s="2">
        <f t="shared" si="105"/>
        <v>20000.000400000001</v>
      </c>
      <c r="F332" s="2">
        <f t="shared" si="106"/>
        <v>1</v>
      </c>
      <c r="H332">
        <f t="shared" si="107"/>
        <v>85029190.447668016</v>
      </c>
      <c r="I332">
        <f t="shared" si="94"/>
        <v>-28919852.912743192</v>
      </c>
      <c r="J332">
        <f t="shared" si="95"/>
        <v>850.2919044766802</v>
      </c>
      <c r="K332">
        <f t="shared" si="96"/>
        <v>1</v>
      </c>
      <c r="L332">
        <f t="shared" si="97"/>
        <v>1700583842965.0366</v>
      </c>
      <c r="M332">
        <f t="shared" si="98"/>
        <v>-3.4578322446961813E-8</v>
      </c>
      <c r="N332">
        <f t="shared" si="99"/>
        <v>-1.0166603452564726E-12</v>
      </c>
      <c r="O332">
        <f t="shared" si="100"/>
        <v>1.7289161223480907</v>
      </c>
      <c r="P332">
        <f t="shared" si="101"/>
        <v>-58803.336470138507</v>
      </c>
      <c r="R332">
        <f t="shared" si="102"/>
        <v>58803.336495555013</v>
      </c>
      <c r="S332">
        <f t="shared" si="103"/>
        <v>-1.5707669251278207</v>
      </c>
      <c r="T332">
        <f t="shared" si="90"/>
        <v>-1</v>
      </c>
    </row>
    <row r="333" spans="1:20" x14ac:dyDescent="0.15">
      <c r="A333" s="2">
        <f t="shared" si="91"/>
        <v>4.0000000000000002E-9</v>
      </c>
      <c r="B333" s="2">
        <f t="shared" si="92"/>
        <v>1.0000000000000001E-5</v>
      </c>
      <c r="C333" s="2">
        <f t="shared" si="93"/>
        <v>0</v>
      </c>
      <c r="D333" s="2">
        <f t="shared" si="104"/>
        <v>0</v>
      </c>
      <c r="E333" s="2">
        <f t="shared" si="105"/>
        <v>20000.000400000001</v>
      </c>
      <c r="F333" s="2">
        <f t="shared" si="106"/>
        <v>1</v>
      </c>
      <c r="H333">
        <f t="shared" si="107"/>
        <v>91831525.68348147</v>
      </c>
      <c r="I333">
        <f t="shared" si="94"/>
        <v>-33732116.437423669</v>
      </c>
      <c r="J333">
        <f t="shared" si="95"/>
        <v>918.31525683481482</v>
      </c>
      <c r="K333">
        <f t="shared" si="96"/>
        <v>1</v>
      </c>
      <c r="L333">
        <f t="shared" si="97"/>
        <v>1836630550402.2397</v>
      </c>
      <c r="M333">
        <f t="shared" si="98"/>
        <v>-2.9645338178348905E-8</v>
      </c>
      <c r="N333">
        <f t="shared" si="99"/>
        <v>-8.0705776033081499E-13</v>
      </c>
      <c r="O333">
        <f t="shared" si="100"/>
        <v>1.4822669089174454</v>
      </c>
      <c r="P333">
        <f t="shared" si="101"/>
        <v>-54447.53377536148</v>
      </c>
      <c r="R333">
        <f t="shared" si="102"/>
        <v>54447.533795537922</v>
      </c>
      <c r="S333">
        <f t="shared" si="103"/>
        <v>-1.5707691030290845</v>
      </c>
      <c r="T333">
        <f t="shared" si="90"/>
        <v>-1</v>
      </c>
    </row>
    <row r="334" spans="1:20" x14ac:dyDescent="0.15">
      <c r="A334" s="2">
        <f t="shared" si="91"/>
        <v>4.0000000000000002E-9</v>
      </c>
      <c r="B334" s="2">
        <f t="shared" si="92"/>
        <v>1.0000000000000001E-5</v>
      </c>
      <c r="C334" s="2">
        <f t="shared" si="93"/>
        <v>0</v>
      </c>
      <c r="D334" s="2">
        <f t="shared" si="104"/>
        <v>0</v>
      </c>
      <c r="E334" s="2">
        <f t="shared" si="105"/>
        <v>20000.000400000001</v>
      </c>
      <c r="F334" s="2">
        <f t="shared" si="106"/>
        <v>1</v>
      </c>
      <c r="H334">
        <f t="shared" si="107"/>
        <v>99178047.738159999</v>
      </c>
      <c r="I334">
        <f t="shared" si="94"/>
        <v>-39345140.612610981</v>
      </c>
      <c r="J334">
        <f t="shared" si="95"/>
        <v>991.78047738160012</v>
      </c>
      <c r="K334">
        <f t="shared" si="96"/>
        <v>1</v>
      </c>
      <c r="L334">
        <f t="shared" si="97"/>
        <v>1983560994434.4192</v>
      </c>
      <c r="M334">
        <f t="shared" si="98"/>
        <v>-2.5416099263960327E-8</v>
      </c>
      <c r="N334">
        <f t="shared" si="99"/>
        <v>-6.4066847058386796E-13</v>
      </c>
      <c r="O334">
        <f t="shared" si="100"/>
        <v>1.2708049631980163</v>
      </c>
      <c r="P334">
        <f t="shared" si="101"/>
        <v>-50414.383130665054</v>
      </c>
      <c r="R334">
        <f t="shared" si="102"/>
        <v>50414.383146681765</v>
      </c>
      <c r="S334">
        <f t="shared" si="103"/>
        <v>-1.5707711196043288</v>
      </c>
      <c r="T334">
        <f t="shared" si="90"/>
        <v>-1</v>
      </c>
    </row>
    <row r="335" spans="1:20" x14ac:dyDescent="0.15">
      <c r="A335" s="2">
        <f t="shared" si="91"/>
        <v>4.0000000000000002E-9</v>
      </c>
      <c r="B335" s="2">
        <f t="shared" si="92"/>
        <v>1.0000000000000001E-5</v>
      </c>
      <c r="C335" s="2">
        <f t="shared" si="93"/>
        <v>0</v>
      </c>
      <c r="D335" s="2">
        <f t="shared" si="104"/>
        <v>0</v>
      </c>
      <c r="E335" s="2">
        <f t="shared" si="105"/>
        <v>20000.000400000001</v>
      </c>
      <c r="F335" s="2">
        <f t="shared" si="106"/>
        <v>1</v>
      </c>
      <c r="H335">
        <f t="shared" si="107"/>
        <v>107112291.5572128</v>
      </c>
      <c r="I335">
        <f t="shared" si="94"/>
        <v>-45892172.010549441</v>
      </c>
      <c r="J335">
        <f t="shared" si="95"/>
        <v>1071.122915572128</v>
      </c>
      <c r="K335">
        <f t="shared" si="96"/>
        <v>1</v>
      </c>
      <c r="L335">
        <f t="shared" si="97"/>
        <v>2142245873989.1726</v>
      </c>
      <c r="M335">
        <f t="shared" si="98"/>
        <v>-2.1790208561611996E-8</v>
      </c>
      <c r="N335">
        <f t="shared" si="99"/>
        <v>-5.0858328780065836E-13</v>
      </c>
      <c r="O335">
        <f t="shared" si="100"/>
        <v>1.0895104280805998</v>
      </c>
      <c r="P335">
        <f t="shared" si="101"/>
        <v>-46679.98438447684</v>
      </c>
      <c r="R335">
        <f t="shared" si="102"/>
        <v>46679.984397191423</v>
      </c>
      <c r="S335">
        <f t="shared" si="103"/>
        <v>-1.5707729868036295</v>
      </c>
      <c r="T335">
        <f t="shared" si="90"/>
        <v>-1</v>
      </c>
    </row>
    <row r="336" spans="1:20" x14ac:dyDescent="0.15">
      <c r="A336" s="2">
        <f t="shared" si="91"/>
        <v>4.0000000000000002E-9</v>
      </c>
      <c r="B336" s="2">
        <f t="shared" si="92"/>
        <v>1.0000000000000001E-5</v>
      </c>
      <c r="C336" s="2">
        <f t="shared" si="93"/>
        <v>0</v>
      </c>
      <c r="D336" s="2">
        <f t="shared" si="104"/>
        <v>0</v>
      </c>
      <c r="E336" s="2">
        <f t="shared" si="105"/>
        <v>20000.000400000001</v>
      </c>
      <c r="F336" s="2">
        <f t="shared" si="106"/>
        <v>1</v>
      </c>
      <c r="H336">
        <f t="shared" si="107"/>
        <v>115681274.88178983</v>
      </c>
      <c r="I336">
        <f t="shared" si="94"/>
        <v>-53528629.43310488</v>
      </c>
      <c r="J336">
        <f t="shared" si="95"/>
        <v>1156.8127488178984</v>
      </c>
      <c r="K336">
        <f t="shared" si="96"/>
        <v>1</v>
      </c>
      <c r="L336">
        <f t="shared" si="97"/>
        <v>2313625543908.3066</v>
      </c>
      <c r="M336">
        <f t="shared" si="98"/>
        <v>-1.8681591703794091E-8</v>
      </c>
      <c r="N336">
        <f t="shared" si="99"/>
        <v>-4.0372981113157854E-13</v>
      </c>
      <c r="O336">
        <f t="shared" si="100"/>
        <v>0.93407958518970458</v>
      </c>
      <c r="P336">
        <f t="shared" si="101"/>
        <v>-43222.207766763509</v>
      </c>
      <c r="R336">
        <f t="shared" si="102"/>
        <v>43222.207776856754</v>
      </c>
      <c r="S336">
        <f t="shared" si="103"/>
        <v>-1.570774715691871</v>
      </c>
      <c r="T336">
        <f t="shared" si="90"/>
        <v>-1</v>
      </c>
    </row>
    <row r="337" spans="1:20" x14ac:dyDescent="0.15">
      <c r="A337" s="2">
        <f t="shared" si="91"/>
        <v>4.0000000000000002E-9</v>
      </c>
      <c r="B337" s="2">
        <f t="shared" si="92"/>
        <v>1.0000000000000001E-5</v>
      </c>
      <c r="C337" s="2">
        <f t="shared" si="93"/>
        <v>0</v>
      </c>
      <c r="D337" s="2">
        <f t="shared" si="104"/>
        <v>0</v>
      </c>
      <c r="E337" s="2">
        <f t="shared" si="105"/>
        <v>20000.000400000001</v>
      </c>
      <c r="F337" s="2">
        <f t="shared" si="106"/>
        <v>1</v>
      </c>
      <c r="H337">
        <f t="shared" si="107"/>
        <v>124935776.87233303</v>
      </c>
      <c r="I337">
        <f t="shared" si="94"/>
        <v>-62435793.370773546</v>
      </c>
      <c r="J337">
        <f t="shared" si="95"/>
        <v>1249.3577687233305</v>
      </c>
      <c r="K337">
        <f t="shared" si="96"/>
        <v>1</v>
      </c>
      <c r="L337">
        <f t="shared" si="97"/>
        <v>2498715587420.9717</v>
      </c>
      <c r="M337">
        <f t="shared" si="98"/>
        <v>-1.6016453793757551E-8</v>
      </c>
      <c r="N337">
        <f t="shared" si="99"/>
        <v>-3.2049374075858469E-13</v>
      </c>
      <c r="O337">
        <f t="shared" si="100"/>
        <v>0.80082268968787773</v>
      </c>
      <c r="P337">
        <f t="shared" si="101"/>
        <v>-40020.562749669749</v>
      </c>
      <c r="R337">
        <f t="shared" si="102"/>
        <v>40020.562757682092</v>
      </c>
      <c r="S337">
        <f t="shared" si="103"/>
        <v>-1.5707763165143169</v>
      </c>
      <c r="T337">
        <f t="shared" si="90"/>
        <v>-1</v>
      </c>
    </row>
    <row r="338" spans="1:20" x14ac:dyDescent="0.15">
      <c r="A338" s="2">
        <f t="shared" si="91"/>
        <v>4.0000000000000002E-9</v>
      </c>
      <c r="B338" s="2">
        <f t="shared" si="92"/>
        <v>1.0000000000000001E-5</v>
      </c>
      <c r="C338" s="2">
        <f t="shared" si="93"/>
        <v>0</v>
      </c>
      <c r="D338" s="2">
        <f t="shared" si="104"/>
        <v>0</v>
      </c>
      <c r="E338" s="2">
        <f t="shared" si="105"/>
        <v>20000.000400000001</v>
      </c>
      <c r="F338" s="2">
        <f t="shared" si="106"/>
        <v>1</v>
      </c>
      <c r="H338">
        <f t="shared" si="107"/>
        <v>134930639.0221197</v>
      </c>
      <c r="I338">
        <f t="shared" si="94"/>
        <v>-72825109.387670293</v>
      </c>
      <c r="J338">
        <f t="shared" si="95"/>
        <v>1349.306390221197</v>
      </c>
      <c r="K338">
        <f t="shared" si="96"/>
        <v>1</v>
      </c>
      <c r="L338">
        <f t="shared" si="97"/>
        <v>2698612834414.6499</v>
      </c>
      <c r="M338">
        <f t="shared" si="98"/>
        <v>-1.3731527601742504E-8</v>
      </c>
      <c r="N338">
        <f t="shared" si="99"/>
        <v>-2.5441826447385756E-13</v>
      </c>
      <c r="O338">
        <f t="shared" si="100"/>
        <v>0.68657638008712518</v>
      </c>
      <c r="P338">
        <f t="shared" si="101"/>
        <v>-37056.076622181339</v>
      </c>
      <c r="R338">
        <f t="shared" si="102"/>
        <v>37056.076628541799</v>
      </c>
      <c r="S338">
        <f t="shared" si="103"/>
        <v>-1.5707777987573224</v>
      </c>
      <c r="T338">
        <f t="shared" si="90"/>
        <v>-1</v>
      </c>
    </row>
    <row r="339" spans="1:20" x14ac:dyDescent="0.15">
      <c r="A339" s="2">
        <f t="shared" si="91"/>
        <v>4.0000000000000002E-9</v>
      </c>
      <c r="B339" s="2">
        <f t="shared" si="92"/>
        <v>1.0000000000000001E-5</v>
      </c>
      <c r="C339" s="2">
        <f t="shared" si="93"/>
        <v>0</v>
      </c>
      <c r="D339" s="2">
        <f t="shared" si="104"/>
        <v>0</v>
      </c>
      <c r="E339" s="2">
        <f t="shared" si="105"/>
        <v>20000.000400000001</v>
      </c>
      <c r="F339" s="2">
        <f t="shared" si="106"/>
        <v>1</v>
      </c>
      <c r="H339">
        <f t="shared" si="107"/>
        <v>145725090.14388928</v>
      </c>
      <c r="I339">
        <f t="shared" si="94"/>
        <v>-84943207.589778632</v>
      </c>
      <c r="J339">
        <f t="shared" si="95"/>
        <v>1457.2509014388929</v>
      </c>
      <c r="K339">
        <f t="shared" si="96"/>
        <v>1</v>
      </c>
      <c r="L339">
        <f t="shared" si="97"/>
        <v>2914501861167.8218</v>
      </c>
      <c r="M339">
        <f t="shared" si="98"/>
        <v>-1.1772571675595842E-8</v>
      </c>
      <c r="N339">
        <f t="shared" si="99"/>
        <v>-2.0196542105363563E-13</v>
      </c>
      <c r="O339">
        <f t="shared" si="100"/>
        <v>0.5886285837797921</v>
      </c>
      <c r="P339">
        <f t="shared" si="101"/>
        <v>-34311.182059255661</v>
      </c>
      <c r="R339">
        <f t="shared" si="102"/>
        <v>34311.182064304798</v>
      </c>
      <c r="S339">
        <f t="shared" si="103"/>
        <v>-1.5707791712045498</v>
      </c>
      <c r="T339">
        <f t="shared" si="90"/>
        <v>-1</v>
      </c>
    </row>
    <row r="340" spans="1:20" x14ac:dyDescent="0.15">
      <c r="A340" s="2">
        <f t="shared" si="91"/>
        <v>4.0000000000000002E-9</v>
      </c>
      <c r="B340" s="2">
        <f t="shared" si="92"/>
        <v>1.0000000000000001E-5</v>
      </c>
      <c r="C340" s="2">
        <f t="shared" si="93"/>
        <v>0</v>
      </c>
      <c r="D340" s="2">
        <f t="shared" si="104"/>
        <v>0</v>
      </c>
      <c r="E340" s="2">
        <f t="shared" si="105"/>
        <v>20000.000400000001</v>
      </c>
      <c r="F340" s="2">
        <f t="shared" si="106"/>
        <v>1</v>
      </c>
      <c r="H340">
        <f t="shared" si="107"/>
        <v>157383097.35540044</v>
      </c>
      <c r="I340">
        <f t="shared" si="94"/>
        <v>-99077757.332717821</v>
      </c>
      <c r="J340">
        <f t="shared" si="95"/>
        <v>1573.8309735540045</v>
      </c>
      <c r="K340">
        <f t="shared" si="96"/>
        <v>1</v>
      </c>
      <c r="L340">
        <f t="shared" si="97"/>
        <v>3147662010061.248</v>
      </c>
      <c r="M340">
        <f t="shared" si="98"/>
        <v>-1.0093082712697305E-8</v>
      </c>
      <c r="N340">
        <f t="shared" si="99"/>
        <v>-1.6032666281032135E-13</v>
      </c>
      <c r="O340">
        <f t="shared" si="100"/>
        <v>0.50465413563486539</v>
      </c>
      <c r="P340">
        <f t="shared" si="101"/>
        <v>-31769.613019163233</v>
      </c>
      <c r="R340">
        <f t="shared" si="102"/>
        <v>31769.613023171398</v>
      </c>
      <c r="S340">
        <f t="shared" si="103"/>
        <v>-1.5707804419890197</v>
      </c>
      <c r="T340">
        <f t="shared" si="90"/>
        <v>-1</v>
      </c>
    </row>
    <row r="341" spans="1:20" x14ac:dyDescent="0.15">
      <c r="A341" s="2">
        <f t="shared" si="91"/>
        <v>4.0000000000000002E-9</v>
      </c>
      <c r="B341" s="2">
        <f t="shared" si="92"/>
        <v>1.0000000000000001E-5</v>
      </c>
      <c r="C341" s="2">
        <f t="shared" si="93"/>
        <v>0</v>
      </c>
      <c r="D341" s="2">
        <f t="shared" si="104"/>
        <v>0</v>
      </c>
      <c r="E341" s="2">
        <f t="shared" si="105"/>
        <v>20000.000400000001</v>
      </c>
      <c r="F341" s="2">
        <f t="shared" si="106"/>
        <v>1</v>
      </c>
      <c r="H341">
        <f t="shared" si="107"/>
        <v>169973745.14383247</v>
      </c>
      <c r="I341">
        <f t="shared" si="94"/>
        <v>-115564296.15288205</v>
      </c>
      <c r="J341">
        <f t="shared" si="95"/>
        <v>1699.7374514383248</v>
      </c>
      <c r="K341">
        <f t="shared" si="96"/>
        <v>1</v>
      </c>
      <c r="L341">
        <f t="shared" si="97"/>
        <v>3399474970866.1475</v>
      </c>
      <c r="M341">
        <f t="shared" si="98"/>
        <v>-8.6531916264237218E-9</v>
      </c>
      <c r="N341">
        <f t="shared" si="99"/>
        <v>-1.2727247403858398E-13</v>
      </c>
      <c r="O341">
        <f t="shared" si="100"/>
        <v>0.43265958132118615</v>
      </c>
      <c r="P341">
        <f t="shared" si="101"/>
        <v>-29416.308352135973</v>
      </c>
      <c r="R341">
        <f t="shared" si="102"/>
        <v>29416.308355317786</v>
      </c>
      <c r="S341">
        <f t="shared" si="103"/>
        <v>-1.5707816186413068</v>
      </c>
      <c r="T341">
        <f t="shared" si="90"/>
        <v>-1</v>
      </c>
    </row>
    <row r="342" spans="1:20" x14ac:dyDescent="0.15">
      <c r="A342" s="2">
        <f t="shared" si="91"/>
        <v>4.0000000000000002E-9</v>
      </c>
      <c r="B342" s="2">
        <f t="shared" si="92"/>
        <v>1.0000000000000001E-5</v>
      </c>
      <c r="C342" s="2">
        <f t="shared" si="93"/>
        <v>0</v>
      </c>
      <c r="D342" s="2">
        <f t="shared" si="104"/>
        <v>0</v>
      </c>
      <c r="E342" s="2">
        <f t="shared" si="105"/>
        <v>20000.000400000001</v>
      </c>
      <c r="F342" s="2">
        <f t="shared" si="106"/>
        <v>1</v>
      </c>
      <c r="H342">
        <f t="shared" si="107"/>
        <v>183571644.75533909</v>
      </c>
      <c r="I342">
        <f t="shared" si="94"/>
        <v>-134794195.03272167</v>
      </c>
      <c r="J342">
        <f t="shared" si="95"/>
        <v>1835.7164475533909</v>
      </c>
      <c r="K342">
        <f t="shared" si="96"/>
        <v>1</v>
      </c>
      <c r="L342">
        <f t="shared" si="97"/>
        <v>3671432968535.4399</v>
      </c>
      <c r="M342">
        <f t="shared" si="98"/>
        <v>-7.4187171010723355E-9</v>
      </c>
      <c r="N342">
        <f t="shared" si="99"/>
        <v>-1.0103299328934848E-13</v>
      </c>
      <c r="O342">
        <f t="shared" si="100"/>
        <v>0.37093585505361681</v>
      </c>
      <c r="P342">
        <f t="shared" si="101"/>
        <v>-27237.322549114637</v>
      </c>
      <c r="R342">
        <f t="shared" si="102"/>
        <v>27237.32255164046</v>
      </c>
      <c r="S342">
        <f t="shared" si="103"/>
        <v>-1.5707827081341652</v>
      </c>
      <c r="T342">
        <f t="shared" si="90"/>
        <v>-1</v>
      </c>
    </row>
    <row r="343" spans="1:20" x14ac:dyDescent="0.15">
      <c r="A343" s="2">
        <f t="shared" si="91"/>
        <v>4.0000000000000002E-9</v>
      </c>
      <c r="B343" s="2">
        <f t="shared" si="92"/>
        <v>1.0000000000000001E-5</v>
      </c>
      <c r="C343" s="2">
        <f t="shared" si="93"/>
        <v>0</v>
      </c>
      <c r="D343" s="2">
        <f t="shared" si="104"/>
        <v>0</v>
      </c>
      <c r="E343" s="2">
        <f t="shared" si="105"/>
        <v>20000.000400000001</v>
      </c>
      <c r="F343" s="2">
        <f t="shared" si="106"/>
        <v>1</v>
      </c>
      <c r="H343">
        <f t="shared" si="107"/>
        <v>198257376.33576623</v>
      </c>
      <c r="I343">
        <f t="shared" si="94"/>
        <v>-157223949.08616656</v>
      </c>
      <c r="J343">
        <f t="shared" si="95"/>
        <v>1982.5737633576625</v>
      </c>
      <c r="K343">
        <f t="shared" si="96"/>
        <v>1</v>
      </c>
      <c r="L343">
        <f t="shared" si="97"/>
        <v>3965147606018.2754</v>
      </c>
      <c r="M343">
        <f t="shared" si="98"/>
        <v>-6.360354167754311E-9</v>
      </c>
      <c r="N343">
        <f t="shared" si="99"/>
        <v>-8.0203247481981383E-14</v>
      </c>
      <c r="O343">
        <f t="shared" si="100"/>
        <v>0.31801770838771559</v>
      </c>
      <c r="P343">
        <f t="shared" si="101"/>
        <v>-25219.743101699365</v>
      </c>
      <c r="R343">
        <f t="shared" si="102"/>
        <v>25219.743103704448</v>
      </c>
      <c r="S343">
        <f t="shared" si="103"/>
        <v>-1.5707837169238488</v>
      </c>
      <c r="T343">
        <f t="shared" si="90"/>
        <v>-1</v>
      </c>
    </row>
    <row r="344" spans="1:20" x14ac:dyDescent="0.15">
      <c r="A344" s="2">
        <f t="shared" si="91"/>
        <v>4.0000000000000002E-9</v>
      </c>
      <c r="B344" s="2">
        <f t="shared" si="92"/>
        <v>1.0000000000000001E-5</v>
      </c>
      <c r="C344" s="2">
        <f t="shared" si="93"/>
        <v>0</v>
      </c>
      <c r="D344" s="2">
        <f t="shared" si="104"/>
        <v>0</v>
      </c>
      <c r="E344" s="2">
        <f t="shared" si="105"/>
        <v>20000.000400000001</v>
      </c>
      <c r="F344" s="2">
        <f t="shared" si="106"/>
        <v>1</v>
      </c>
      <c r="H344">
        <f t="shared" si="107"/>
        <v>214117966.44262755</v>
      </c>
      <c r="I344">
        <f t="shared" si="94"/>
        <v>-183386014.21410471</v>
      </c>
      <c r="J344">
        <f t="shared" si="95"/>
        <v>2141.1796644262758</v>
      </c>
      <c r="K344">
        <f t="shared" si="96"/>
        <v>1</v>
      </c>
      <c r="L344">
        <f t="shared" si="97"/>
        <v>4282359414499.7378</v>
      </c>
      <c r="M344">
        <f t="shared" si="98"/>
        <v>-5.4529785390077076E-9</v>
      </c>
      <c r="N344">
        <f t="shared" si="99"/>
        <v>-6.3667923687160815E-14</v>
      </c>
      <c r="O344">
        <f t="shared" si="100"/>
        <v>0.27264892695038545</v>
      </c>
      <c r="P344">
        <f t="shared" si="101"/>
        <v>-23351.613983584681</v>
      </c>
      <c r="R344">
        <f t="shared" si="102"/>
        <v>23351.61398517638</v>
      </c>
      <c r="S344">
        <f t="shared" si="103"/>
        <v>-1.5707846509883707</v>
      </c>
      <c r="T344">
        <f t="shared" si="90"/>
        <v>-1</v>
      </c>
    </row>
    <row r="345" spans="1:20" x14ac:dyDescent="0.15">
      <c r="A345" s="2">
        <f t="shared" si="91"/>
        <v>4.0000000000000002E-9</v>
      </c>
      <c r="B345" s="2">
        <f t="shared" si="92"/>
        <v>1.0000000000000001E-5</v>
      </c>
      <c r="C345" s="2">
        <f t="shared" si="93"/>
        <v>0</v>
      </c>
      <c r="D345" s="2">
        <f t="shared" si="104"/>
        <v>0</v>
      </c>
      <c r="E345" s="2">
        <f t="shared" si="105"/>
        <v>20000.000400000001</v>
      </c>
      <c r="F345" s="2">
        <f t="shared" si="106"/>
        <v>1</v>
      </c>
      <c r="H345">
        <f t="shared" si="107"/>
        <v>231247403.75803778</v>
      </c>
      <c r="I345">
        <f t="shared" si="94"/>
        <v>-213901446.97933179</v>
      </c>
      <c r="J345">
        <f t="shared" si="95"/>
        <v>2312.4740375803781</v>
      </c>
      <c r="K345">
        <f t="shared" si="96"/>
        <v>1</v>
      </c>
      <c r="L345">
        <f t="shared" si="97"/>
        <v>4624948167659.7168</v>
      </c>
      <c r="M345">
        <f t="shared" si="98"/>
        <v>-4.6750501878547304E-9</v>
      </c>
      <c r="N345">
        <f t="shared" si="99"/>
        <v>-5.0541650542662943E-14</v>
      </c>
      <c r="O345">
        <f t="shared" si="100"/>
        <v>0.23375250939273653</v>
      </c>
      <c r="P345">
        <f t="shared" si="101"/>
        <v>-21621.86480003595</v>
      </c>
      <c r="R345">
        <f t="shared" si="102"/>
        <v>21621.864801299493</v>
      </c>
      <c r="S345">
        <f t="shared" si="103"/>
        <v>-1.5707855158629282</v>
      </c>
      <c r="T345">
        <f t="shared" si="90"/>
        <v>-1</v>
      </c>
    </row>
    <row r="346" spans="1:20" x14ac:dyDescent="0.15">
      <c r="A346" s="2">
        <f t="shared" si="91"/>
        <v>4.0000000000000002E-9</v>
      </c>
      <c r="B346" s="2">
        <f t="shared" si="92"/>
        <v>1.0000000000000001E-5</v>
      </c>
      <c r="C346" s="2">
        <f t="shared" si="93"/>
        <v>0</v>
      </c>
      <c r="D346" s="2">
        <f t="shared" si="104"/>
        <v>0</v>
      </c>
      <c r="E346" s="2">
        <f t="shared" si="105"/>
        <v>20000.000400000001</v>
      </c>
      <c r="F346" s="2">
        <f t="shared" si="106"/>
        <v>1</v>
      </c>
      <c r="H346">
        <f t="shared" si="107"/>
        <v>249747196.0586808</v>
      </c>
      <c r="I346">
        <f t="shared" si="94"/>
        <v>-249494647.75669259</v>
      </c>
      <c r="J346">
        <f t="shared" si="95"/>
        <v>2497.4719605868081</v>
      </c>
      <c r="K346">
        <f t="shared" si="96"/>
        <v>1</v>
      </c>
      <c r="L346">
        <f t="shared" si="97"/>
        <v>4994944021072.4951</v>
      </c>
      <c r="M346">
        <f t="shared" si="98"/>
        <v>-4.0081020129738346E-9</v>
      </c>
      <c r="N346">
        <f t="shared" si="99"/>
        <v>-4.0121591715809376E-14</v>
      </c>
      <c r="O346">
        <f t="shared" si="100"/>
        <v>0.20040510064869177</v>
      </c>
      <c r="P346">
        <f t="shared" si="101"/>
        <v>-20020.245185552289</v>
      </c>
      <c r="R346">
        <f t="shared" si="102"/>
        <v>20020.245186555327</v>
      </c>
      <c r="S346">
        <f t="shared" si="103"/>
        <v>-1.5707863166727036</v>
      </c>
      <c r="T346">
        <f t="shared" si="90"/>
        <v>-1</v>
      </c>
    </row>
    <row r="347" spans="1:20" x14ac:dyDescent="0.15">
      <c r="A347" s="2">
        <f t="shared" si="91"/>
        <v>4.0000000000000002E-9</v>
      </c>
      <c r="B347" s="2">
        <f t="shared" si="92"/>
        <v>1.0000000000000001E-5</v>
      </c>
      <c r="C347" s="2">
        <f t="shared" si="93"/>
        <v>0</v>
      </c>
      <c r="D347" s="2">
        <f t="shared" si="104"/>
        <v>0</v>
      </c>
      <c r="E347" s="2">
        <f t="shared" si="105"/>
        <v>20000.000400000001</v>
      </c>
      <c r="F347" s="2">
        <f t="shared" si="106"/>
        <v>1</v>
      </c>
      <c r="H347">
        <f t="shared" si="107"/>
        <v>269726971.7433753</v>
      </c>
      <c r="I347">
        <f t="shared" si="94"/>
        <v>-291010557.14340633</v>
      </c>
      <c r="J347">
        <f t="shared" si="95"/>
        <v>2697.2697174337532</v>
      </c>
      <c r="K347">
        <f t="shared" si="96"/>
        <v>1</v>
      </c>
      <c r="L347">
        <f t="shared" si="97"/>
        <v>5394539542758.2949</v>
      </c>
      <c r="M347">
        <f t="shared" si="98"/>
        <v>-3.4363014515013112E-9</v>
      </c>
      <c r="N347">
        <f t="shared" si="99"/>
        <v>-3.1849813065512513E-14</v>
      </c>
      <c r="O347">
        <f t="shared" si="100"/>
        <v>0.17181507257506559</v>
      </c>
      <c r="P347">
        <f t="shared" si="101"/>
        <v>-18537.264060961548</v>
      </c>
      <c r="R347">
        <f t="shared" si="102"/>
        <v>18537.264061757793</v>
      </c>
      <c r="S347">
        <f t="shared" si="103"/>
        <v>-1.5707870581632364</v>
      </c>
      <c r="T347">
        <f t="shared" si="90"/>
        <v>-1</v>
      </c>
    </row>
    <row r="348" spans="1:20" x14ac:dyDescent="0.15">
      <c r="A348" s="2">
        <f t="shared" si="91"/>
        <v>4.0000000000000002E-9</v>
      </c>
      <c r="B348" s="2">
        <f t="shared" si="92"/>
        <v>1.0000000000000001E-5</v>
      </c>
      <c r="C348" s="2">
        <f t="shared" si="93"/>
        <v>0</v>
      </c>
      <c r="D348" s="2">
        <f t="shared" si="104"/>
        <v>0</v>
      </c>
      <c r="E348" s="2">
        <f t="shared" si="105"/>
        <v>20000.000400000001</v>
      </c>
      <c r="F348" s="2">
        <f t="shared" si="106"/>
        <v>1</v>
      </c>
      <c r="H348">
        <f t="shared" si="107"/>
        <v>291305129.48284537</v>
      </c>
      <c r="I348">
        <f t="shared" si="94"/>
        <v>-339434713.85206926</v>
      </c>
      <c r="J348">
        <f t="shared" si="95"/>
        <v>2913.051294828454</v>
      </c>
      <c r="K348">
        <f t="shared" si="96"/>
        <v>1</v>
      </c>
      <c r="L348">
        <f t="shared" si="97"/>
        <v>5826102706178.959</v>
      </c>
      <c r="M348">
        <f t="shared" si="98"/>
        <v>-2.9460746326675447E-9</v>
      </c>
      <c r="N348">
        <f t="shared" si="99"/>
        <v>-2.5283408482179126E-14</v>
      </c>
      <c r="O348">
        <f t="shared" si="100"/>
        <v>0.14730373163337723</v>
      </c>
      <c r="P348">
        <f t="shared" si="101"/>
        <v>-17164.133389989565</v>
      </c>
      <c r="R348">
        <f t="shared" si="102"/>
        <v>17164.13339062165</v>
      </c>
      <c r="S348">
        <f t="shared" si="103"/>
        <v>-1.5707877447285445</v>
      </c>
      <c r="T348">
        <f t="shared" si="90"/>
        <v>-1</v>
      </c>
    </row>
    <row r="349" spans="1:20" x14ac:dyDescent="0.15">
      <c r="A349" s="2">
        <f t="shared" si="91"/>
        <v>4.0000000000000002E-9</v>
      </c>
      <c r="B349" s="2">
        <f t="shared" si="92"/>
        <v>1.0000000000000001E-5</v>
      </c>
      <c r="C349" s="2">
        <f t="shared" si="93"/>
        <v>0</v>
      </c>
      <c r="D349" s="2">
        <f t="shared" si="104"/>
        <v>0</v>
      </c>
      <c r="E349" s="2">
        <f t="shared" si="105"/>
        <v>20000.000400000001</v>
      </c>
      <c r="F349" s="2">
        <f t="shared" si="106"/>
        <v>1</v>
      </c>
      <c r="H349">
        <f t="shared" si="107"/>
        <v>314609539.84147304</v>
      </c>
      <c r="I349">
        <f t="shared" si="94"/>
        <v>-395916650.23705363</v>
      </c>
      <c r="J349">
        <f t="shared" si="95"/>
        <v>3146.0953984147309</v>
      </c>
      <c r="K349">
        <f t="shared" si="96"/>
        <v>1</v>
      </c>
      <c r="L349">
        <f t="shared" si="97"/>
        <v>6292190922673.2773</v>
      </c>
      <c r="M349">
        <f t="shared" si="98"/>
        <v>-2.525784150118741E-9</v>
      </c>
      <c r="N349">
        <f t="shared" si="99"/>
        <v>-2.0070784816247512E-14</v>
      </c>
      <c r="O349">
        <f t="shared" si="100"/>
        <v>0.12628920750593711</v>
      </c>
      <c r="P349">
        <f t="shared" si="101"/>
        <v>-15892.716102009181</v>
      </c>
      <c r="R349">
        <f t="shared" si="102"/>
        <v>15892.716102510949</v>
      </c>
      <c r="S349">
        <f t="shared" si="103"/>
        <v>-1.5707883804371632</v>
      </c>
      <c r="T349">
        <f t="shared" si="90"/>
        <v>-1</v>
      </c>
    </row>
    <row r="350" spans="1:20" x14ac:dyDescent="0.15">
      <c r="A350" s="2">
        <f t="shared" si="91"/>
        <v>4.0000000000000002E-9</v>
      </c>
      <c r="B350" s="2">
        <f t="shared" si="92"/>
        <v>1.0000000000000001E-5</v>
      </c>
      <c r="C350" s="2">
        <f t="shared" si="93"/>
        <v>0</v>
      </c>
      <c r="D350" s="2">
        <f t="shared" si="104"/>
        <v>0</v>
      </c>
      <c r="E350" s="2">
        <f t="shared" si="105"/>
        <v>20000.000400000001</v>
      </c>
      <c r="F350" s="2">
        <f t="shared" si="106"/>
        <v>1</v>
      </c>
      <c r="H350">
        <f t="shared" si="107"/>
        <v>339778303.02879089</v>
      </c>
      <c r="I350">
        <f t="shared" si="94"/>
        <v>-461797180.83649939</v>
      </c>
      <c r="J350">
        <f t="shared" si="95"/>
        <v>3397.7830302879092</v>
      </c>
      <c r="K350">
        <f t="shared" si="96"/>
        <v>1</v>
      </c>
      <c r="L350">
        <f t="shared" si="97"/>
        <v>6795566196487.1396</v>
      </c>
      <c r="M350">
        <f t="shared" si="98"/>
        <v>-2.1654528036192505E-9</v>
      </c>
      <c r="N350">
        <f t="shared" si="99"/>
        <v>-1.5932836089858883E-14</v>
      </c>
      <c r="O350">
        <f t="shared" si="100"/>
        <v>0.10827264018096255</v>
      </c>
      <c r="P350">
        <f t="shared" si="101"/>
        <v>-14715.477872363283</v>
      </c>
      <c r="R350">
        <f t="shared" si="102"/>
        <v>14715.477872761603</v>
      </c>
      <c r="S350">
        <f t="shared" si="103"/>
        <v>-1.5707889690562544</v>
      </c>
      <c r="T350">
        <f t="shared" si="90"/>
        <v>-1</v>
      </c>
    </row>
    <row r="351" spans="1:20" x14ac:dyDescent="0.15">
      <c r="A351" s="2">
        <f t="shared" si="91"/>
        <v>4.0000000000000002E-9</v>
      </c>
      <c r="B351" s="2">
        <f t="shared" si="92"/>
        <v>1.0000000000000001E-5</v>
      </c>
      <c r="C351" s="2">
        <f t="shared" si="93"/>
        <v>0</v>
      </c>
      <c r="D351" s="2">
        <f t="shared" si="104"/>
        <v>0</v>
      </c>
      <c r="E351" s="2">
        <f t="shared" si="105"/>
        <v>20000.000400000001</v>
      </c>
      <c r="F351" s="2">
        <f t="shared" si="106"/>
        <v>1</v>
      </c>
      <c r="H351">
        <f t="shared" si="107"/>
        <v>366960567.2710942</v>
      </c>
      <c r="I351">
        <f t="shared" si="94"/>
        <v>-538640231.72769308</v>
      </c>
      <c r="J351">
        <f t="shared" si="95"/>
        <v>3669.6056727109421</v>
      </c>
      <c r="K351">
        <f t="shared" si="96"/>
        <v>1</v>
      </c>
      <c r="L351">
        <f t="shared" si="97"/>
        <v>7339211492206.1113</v>
      </c>
      <c r="M351">
        <f t="shared" si="98"/>
        <v>-1.8565267520884551E-9</v>
      </c>
      <c r="N351">
        <f t="shared" si="99"/>
        <v>-1.2647998979117388E-14</v>
      </c>
      <c r="O351">
        <f t="shared" si="100"/>
        <v>9.2826337604422743E-2</v>
      </c>
      <c r="P351">
        <f t="shared" si="101"/>
        <v>-13625.442474515676</v>
      </c>
      <c r="R351">
        <f t="shared" si="102"/>
        <v>13625.442474831874</v>
      </c>
      <c r="S351">
        <f t="shared" si="103"/>
        <v>-1.5707895140739316</v>
      </c>
      <c r="T351">
        <f t="shared" si="90"/>
        <v>-1</v>
      </c>
    </row>
    <row r="352" spans="1:20" x14ac:dyDescent="0.15">
      <c r="A352" s="2">
        <f t="shared" si="91"/>
        <v>4.0000000000000002E-9</v>
      </c>
      <c r="B352" s="2">
        <f t="shared" si="92"/>
        <v>1.0000000000000001E-5</v>
      </c>
      <c r="C352" s="2">
        <f t="shared" si="93"/>
        <v>0</v>
      </c>
      <c r="D352" s="2">
        <f t="shared" si="104"/>
        <v>0</v>
      </c>
      <c r="E352" s="2">
        <f t="shared" si="105"/>
        <v>20000.000400000001</v>
      </c>
      <c r="F352" s="2">
        <f t="shared" si="106"/>
        <v>1</v>
      </c>
      <c r="H352">
        <f t="shared" si="107"/>
        <v>396317412.65278178</v>
      </c>
      <c r="I352">
        <f t="shared" si="94"/>
        <v>-628269966.28718138</v>
      </c>
      <c r="J352">
        <f t="shared" si="95"/>
        <v>3963.1741265278183</v>
      </c>
      <c r="K352">
        <f t="shared" si="96"/>
        <v>1</v>
      </c>
      <c r="L352">
        <f t="shared" si="97"/>
        <v>7926348411582.6006</v>
      </c>
      <c r="M352">
        <f t="shared" si="98"/>
        <v>-1.591672455504756E-9</v>
      </c>
      <c r="N352">
        <f t="shared" si="99"/>
        <v>-1.0040389374080053E-14</v>
      </c>
      <c r="O352">
        <f t="shared" si="100"/>
        <v>7.9583622775237797E-2</v>
      </c>
      <c r="P352">
        <f t="shared" si="101"/>
        <v>-12616.150439449901</v>
      </c>
      <c r="R352">
        <f t="shared" si="102"/>
        <v>12616.15043970091</v>
      </c>
      <c r="S352">
        <f t="shared" si="103"/>
        <v>-1.5707900187199291</v>
      </c>
      <c r="T352">
        <f t="shared" si="90"/>
        <v>-1</v>
      </c>
    </row>
    <row r="353" spans="1:20" x14ac:dyDescent="0.15">
      <c r="A353" s="2">
        <f t="shared" si="91"/>
        <v>4.0000000000000002E-9</v>
      </c>
      <c r="B353" s="2">
        <f t="shared" si="92"/>
        <v>1.0000000000000001E-5</v>
      </c>
      <c r="C353" s="2">
        <f t="shared" si="93"/>
        <v>0</v>
      </c>
      <c r="D353" s="2">
        <f t="shared" si="104"/>
        <v>0</v>
      </c>
      <c r="E353" s="2">
        <f t="shared" si="105"/>
        <v>20000.000400000001</v>
      </c>
      <c r="F353" s="2">
        <f t="shared" si="106"/>
        <v>1</v>
      </c>
      <c r="H353">
        <f t="shared" si="107"/>
        <v>428022805.66500437</v>
      </c>
      <c r="I353">
        <f t="shared" si="94"/>
        <v>-732814088.67736852</v>
      </c>
      <c r="J353">
        <f t="shared" si="95"/>
        <v>4280.228056650044</v>
      </c>
      <c r="K353">
        <f t="shared" si="96"/>
        <v>1</v>
      </c>
      <c r="L353">
        <f t="shared" si="97"/>
        <v>8560456284509.21</v>
      </c>
      <c r="M353">
        <f t="shared" si="98"/>
        <v>-1.3646025853170363E-9</v>
      </c>
      <c r="N353">
        <f t="shared" si="99"/>
        <v>-7.9703847975863095E-15</v>
      </c>
      <c r="O353">
        <f t="shared" si="100"/>
        <v>6.8230129265851813E-2</v>
      </c>
      <c r="P353">
        <f t="shared" si="101"/>
        <v>-11681.620777334738</v>
      </c>
      <c r="R353">
        <f t="shared" si="102"/>
        <v>11681.620777533997</v>
      </c>
      <c r="S353">
        <f t="shared" si="103"/>
        <v>-1.5707904859847415</v>
      </c>
      <c r="T353">
        <f t="shared" si="90"/>
        <v>-1</v>
      </c>
    </row>
    <row r="354" spans="1:20" x14ac:dyDescent="0.15">
      <c r="A354" s="2">
        <f t="shared" si="91"/>
        <v>4.0000000000000002E-9</v>
      </c>
      <c r="B354" s="2">
        <f t="shared" si="92"/>
        <v>1.0000000000000001E-5</v>
      </c>
      <c r="C354" s="2">
        <f t="shared" si="93"/>
        <v>0</v>
      </c>
      <c r="D354" s="2">
        <f t="shared" si="104"/>
        <v>0</v>
      </c>
      <c r="E354" s="2">
        <f t="shared" si="105"/>
        <v>20000.000400000001</v>
      </c>
      <c r="F354" s="2">
        <f t="shared" si="106"/>
        <v>1</v>
      </c>
      <c r="H354">
        <f t="shared" si="107"/>
        <v>462264630.11820477</v>
      </c>
      <c r="I354">
        <f t="shared" si="94"/>
        <v>-854754353.03328276</v>
      </c>
      <c r="J354">
        <f t="shared" si="95"/>
        <v>4622.6463011820479</v>
      </c>
      <c r="K354">
        <f t="shared" si="96"/>
        <v>1</v>
      </c>
      <c r="L354">
        <f t="shared" si="97"/>
        <v>9245292787269.9473</v>
      </c>
      <c r="M354">
        <f t="shared" si="98"/>
        <v>-1.1699267706821651E-9</v>
      </c>
      <c r="N354">
        <f t="shared" si="99"/>
        <v>-6.3271484256918245E-15</v>
      </c>
      <c r="O354">
        <f t="shared" si="100"/>
        <v>5.8496338534108253E-2</v>
      </c>
      <c r="P354">
        <f t="shared" si="101"/>
        <v>-10816.315534621843</v>
      </c>
      <c r="R354">
        <f t="shared" si="102"/>
        <v>10816.315534780022</v>
      </c>
      <c r="S354">
        <f t="shared" si="103"/>
        <v>-1.5707909186373454</v>
      </c>
      <c r="T354">
        <f t="shared" si="90"/>
        <v>-1</v>
      </c>
    </row>
    <row r="355" spans="1:20" x14ac:dyDescent="0.15">
      <c r="A355" s="2">
        <f t="shared" si="91"/>
        <v>4.0000000000000002E-9</v>
      </c>
      <c r="B355" s="2">
        <f t="shared" si="92"/>
        <v>1.0000000000000001E-5</v>
      </c>
      <c r="C355" s="2">
        <f t="shared" si="93"/>
        <v>0</v>
      </c>
      <c r="D355" s="2">
        <f t="shared" si="104"/>
        <v>0</v>
      </c>
      <c r="E355" s="2">
        <f t="shared" si="105"/>
        <v>20000.000400000001</v>
      </c>
      <c r="F355" s="2">
        <f t="shared" si="106"/>
        <v>1</v>
      </c>
      <c r="H355">
        <f t="shared" si="107"/>
        <v>499245800.5276612</v>
      </c>
      <c r="I355">
        <f t="shared" si="94"/>
        <v>-996985477.37802124</v>
      </c>
      <c r="J355">
        <f t="shared" si="95"/>
        <v>4992.4580052766123</v>
      </c>
      <c r="K355">
        <f t="shared" si="96"/>
        <v>1</v>
      </c>
      <c r="L355">
        <f t="shared" si="97"/>
        <v>9984916210251.5449</v>
      </c>
      <c r="M355">
        <f t="shared" si="98"/>
        <v>-1.0030236374203072E-9</v>
      </c>
      <c r="N355">
        <f t="shared" si="99"/>
        <v>-5.0226944140551351E-15</v>
      </c>
      <c r="O355">
        <f t="shared" si="100"/>
        <v>5.0151181871015367E-2</v>
      </c>
      <c r="P355">
        <f t="shared" si="101"/>
        <v>-10015.106976543493</v>
      </c>
      <c r="R355">
        <f t="shared" si="102"/>
        <v>10015.10697666906</v>
      </c>
      <c r="S355">
        <f t="shared" si="103"/>
        <v>-1.5707913192416085</v>
      </c>
      <c r="T355">
        <f t="shared" si="90"/>
        <v>-1</v>
      </c>
    </row>
    <row r="356" spans="1:20" x14ac:dyDescent="0.15">
      <c r="A356" s="2">
        <f t="shared" si="91"/>
        <v>4.0000000000000002E-9</v>
      </c>
      <c r="B356" s="2">
        <f t="shared" si="92"/>
        <v>1.0000000000000001E-5</v>
      </c>
      <c r="C356" s="2">
        <f t="shared" si="93"/>
        <v>0</v>
      </c>
      <c r="D356" s="2">
        <f t="shared" si="104"/>
        <v>0</v>
      </c>
      <c r="E356" s="2">
        <f t="shared" si="105"/>
        <v>20000.000400000001</v>
      </c>
      <c r="F356" s="2">
        <f t="shared" si="106"/>
        <v>1</v>
      </c>
      <c r="H356">
        <f t="shared" si="107"/>
        <v>539185464.56987417</v>
      </c>
      <c r="I356">
        <f t="shared" si="94"/>
        <v>-1162883860.8137243</v>
      </c>
      <c r="J356">
        <f t="shared" si="95"/>
        <v>5391.8546456987424</v>
      </c>
      <c r="K356">
        <f t="shared" si="96"/>
        <v>1</v>
      </c>
      <c r="L356">
        <f t="shared" si="97"/>
        <v>10783709507071.67</v>
      </c>
      <c r="M356">
        <f t="shared" si="98"/>
        <v>-8.5993110204380591E-10</v>
      </c>
      <c r="N356">
        <f t="shared" si="99"/>
        <v>-3.9871767626831384E-15</v>
      </c>
      <c r="O356">
        <f t="shared" si="100"/>
        <v>4.2996555102190297E-2</v>
      </c>
      <c r="P356">
        <f t="shared" si="101"/>
        <v>-9273.2472005364089</v>
      </c>
      <c r="R356">
        <f t="shared" si="102"/>
        <v>9273.2472006360877</v>
      </c>
      <c r="S356">
        <f t="shared" si="103"/>
        <v>-1.5707916901714818</v>
      </c>
      <c r="T356">
        <f t="shared" si="90"/>
        <v>-1</v>
      </c>
    </row>
    <row r="357" spans="1:20" x14ac:dyDescent="0.15">
      <c r="A357" s="2">
        <f t="shared" si="91"/>
        <v>4.0000000000000002E-9</v>
      </c>
      <c r="B357" s="2">
        <f t="shared" si="92"/>
        <v>1.0000000000000001E-5</v>
      </c>
      <c r="C357" s="2">
        <f t="shared" si="93"/>
        <v>0</v>
      </c>
      <c r="D357" s="2">
        <f t="shared" si="104"/>
        <v>0</v>
      </c>
      <c r="E357" s="2">
        <f t="shared" si="105"/>
        <v>20000.000400000001</v>
      </c>
      <c r="F357" s="2">
        <f t="shared" si="106"/>
        <v>1</v>
      </c>
      <c r="H357">
        <f t="shared" si="107"/>
        <v>582320301.7354641</v>
      </c>
      <c r="I357">
        <f t="shared" si="94"/>
        <v>-1356387735.2531278</v>
      </c>
      <c r="J357">
        <f t="shared" si="95"/>
        <v>5823.2030173546418</v>
      </c>
      <c r="K357">
        <f t="shared" si="96"/>
        <v>1</v>
      </c>
      <c r="L357">
        <f t="shared" si="97"/>
        <v>11646406267637.402</v>
      </c>
      <c r="M357">
        <f t="shared" si="98"/>
        <v>-7.3725231656931009E-10</v>
      </c>
      <c r="N357">
        <f t="shared" si="99"/>
        <v>-3.1651494648740089E-15</v>
      </c>
      <c r="O357">
        <f t="shared" si="100"/>
        <v>3.6862615828465513E-2</v>
      </c>
      <c r="P357">
        <f t="shared" si="101"/>
        <v>-8586.3400005230069</v>
      </c>
      <c r="R357">
        <f t="shared" si="102"/>
        <v>8586.3400006021348</v>
      </c>
      <c r="S357">
        <f t="shared" si="103"/>
        <v>-1.570792033625068</v>
      </c>
      <c r="T357">
        <f t="shared" si="90"/>
        <v>-1</v>
      </c>
    </row>
    <row r="358" spans="1:20" x14ac:dyDescent="0.15">
      <c r="A358" s="2">
        <f t="shared" si="91"/>
        <v>4.0000000000000002E-9</v>
      </c>
      <c r="B358" s="2">
        <f t="shared" si="92"/>
        <v>1.0000000000000001E-5</v>
      </c>
      <c r="C358" s="2">
        <f t="shared" si="93"/>
        <v>0</v>
      </c>
      <c r="D358" s="2">
        <f t="shared" si="104"/>
        <v>0</v>
      </c>
      <c r="E358" s="2">
        <f t="shared" si="105"/>
        <v>20000.000400000001</v>
      </c>
      <c r="F358" s="2">
        <f t="shared" si="106"/>
        <v>1</v>
      </c>
      <c r="H358">
        <f t="shared" si="107"/>
        <v>628905925.87430131</v>
      </c>
      <c r="I358">
        <f t="shared" si="94"/>
        <v>-1582090654.3992488</v>
      </c>
      <c r="J358">
        <f t="shared" si="95"/>
        <v>6289.0592587430137</v>
      </c>
      <c r="K358">
        <f t="shared" si="96"/>
        <v>1</v>
      </c>
      <c r="L358">
        <f t="shared" si="97"/>
        <v>12578118769048.396</v>
      </c>
      <c r="M358">
        <f t="shared" si="98"/>
        <v>-6.3207503135395098E-10</v>
      </c>
      <c r="N358">
        <f t="shared" si="99"/>
        <v>-2.5125976928713305E-15</v>
      </c>
      <c r="O358">
        <f t="shared" si="100"/>
        <v>3.1603751567697548E-2</v>
      </c>
      <c r="P358">
        <f t="shared" si="101"/>
        <v>-7950.3148153199845</v>
      </c>
      <c r="R358">
        <f t="shared" si="102"/>
        <v>7950.3148153827988</v>
      </c>
      <c r="S358">
        <f t="shared" si="103"/>
        <v>-1.5707923516376479</v>
      </c>
      <c r="T358">
        <f t="shared" si="90"/>
        <v>-1</v>
      </c>
    </row>
    <row r="359" spans="1:20" x14ac:dyDescent="0.15">
      <c r="A359" s="2">
        <f t="shared" si="91"/>
        <v>4.0000000000000002E-9</v>
      </c>
      <c r="B359" s="2">
        <f t="shared" si="92"/>
        <v>1.0000000000000001E-5</v>
      </c>
      <c r="C359" s="2">
        <f t="shared" si="93"/>
        <v>0</v>
      </c>
      <c r="D359" s="2">
        <f t="shared" si="104"/>
        <v>0</v>
      </c>
      <c r="E359" s="2">
        <f t="shared" si="105"/>
        <v>20000.000400000001</v>
      </c>
      <c r="F359" s="2">
        <f t="shared" si="106"/>
        <v>1</v>
      </c>
      <c r="H359">
        <f t="shared" si="107"/>
        <v>679218399.94424546</v>
      </c>
      <c r="I359">
        <f t="shared" si="94"/>
        <v>-1845350539.2912841</v>
      </c>
      <c r="J359">
        <f t="shared" si="95"/>
        <v>6792.1839994424554</v>
      </c>
      <c r="K359">
        <f t="shared" si="96"/>
        <v>1</v>
      </c>
      <c r="L359">
        <f t="shared" si="97"/>
        <v>13584368270572.27</v>
      </c>
      <c r="M359">
        <f t="shared" si="98"/>
        <v>-5.4190246172443062E-10</v>
      </c>
      <c r="N359">
        <f t="shared" si="99"/>
        <v>-1.9945810573186527E-15</v>
      </c>
      <c r="O359">
        <f t="shared" si="100"/>
        <v>2.7095123086221536E-2</v>
      </c>
      <c r="P359">
        <f t="shared" si="101"/>
        <v>-7361.4026067943587</v>
      </c>
      <c r="R359">
        <f t="shared" si="102"/>
        <v>7361.4026068442236</v>
      </c>
      <c r="S359">
        <f t="shared" si="103"/>
        <v>-1.5707926460937405</v>
      </c>
      <c r="T359">
        <f t="shared" si="90"/>
        <v>-1</v>
      </c>
    </row>
    <row r="360" spans="1:20" x14ac:dyDescent="0.15">
      <c r="A360" s="2">
        <f t="shared" si="91"/>
        <v>4.0000000000000002E-9</v>
      </c>
      <c r="B360" s="2">
        <f t="shared" si="92"/>
        <v>1.0000000000000001E-5</v>
      </c>
      <c r="C360" s="2">
        <f t="shared" si="93"/>
        <v>0</v>
      </c>
      <c r="D360" s="2">
        <f t="shared" si="104"/>
        <v>0</v>
      </c>
      <c r="E360" s="2">
        <f t="shared" si="105"/>
        <v>20000.000400000001</v>
      </c>
      <c r="F360" s="2">
        <f t="shared" si="106"/>
        <v>1</v>
      </c>
      <c r="H360">
        <f t="shared" si="107"/>
        <v>733555871.93978512</v>
      </c>
      <c r="I360">
        <f t="shared" si="94"/>
        <v>-2152416869.0293541</v>
      </c>
      <c r="J360">
        <f t="shared" si="95"/>
        <v>7335.5587193978517</v>
      </c>
      <c r="K360">
        <f t="shared" si="96"/>
        <v>1</v>
      </c>
      <c r="L360">
        <f t="shared" si="97"/>
        <v>14671117732218.053</v>
      </c>
      <c r="M360">
        <f t="shared" si="98"/>
        <v>-4.6459401725435347E-10</v>
      </c>
      <c r="N360">
        <f t="shared" si="99"/>
        <v>-1.5833627506307052E-15</v>
      </c>
      <c r="O360">
        <f t="shared" si="100"/>
        <v>2.3229700862717674E-2</v>
      </c>
      <c r="P360">
        <f t="shared" si="101"/>
        <v>-6816.1135248227647</v>
      </c>
      <c r="R360">
        <f t="shared" si="102"/>
        <v>6816.1135248623486</v>
      </c>
      <c r="S360">
        <f t="shared" si="103"/>
        <v>-1.5707929187382705</v>
      </c>
      <c r="T360">
        <f t="shared" si="90"/>
        <v>-1</v>
      </c>
    </row>
    <row r="361" spans="1:20" x14ac:dyDescent="0.15">
      <c r="A361" s="2">
        <f t="shared" si="91"/>
        <v>4.0000000000000002E-9</v>
      </c>
      <c r="B361" s="2">
        <f t="shared" si="92"/>
        <v>1.0000000000000001E-5</v>
      </c>
      <c r="C361" s="2">
        <f t="shared" si="93"/>
        <v>0</v>
      </c>
      <c r="D361" s="2">
        <f t="shared" si="104"/>
        <v>0</v>
      </c>
      <c r="E361" s="2">
        <f t="shared" si="105"/>
        <v>20000.000400000001</v>
      </c>
      <c r="F361" s="2">
        <f t="shared" si="106"/>
        <v>1</v>
      </c>
      <c r="H361">
        <f t="shared" si="107"/>
        <v>792240341.69496799</v>
      </c>
      <c r="I361">
        <f t="shared" si="94"/>
        <v>-2510579036.0358386</v>
      </c>
      <c r="J361">
        <f t="shared" si="95"/>
        <v>7922.4034169496808</v>
      </c>
      <c r="K361">
        <f t="shared" si="96"/>
        <v>1</v>
      </c>
      <c r="L361">
        <f t="shared" si="97"/>
        <v>15844807150795.496</v>
      </c>
      <c r="M361">
        <f t="shared" si="98"/>
        <v>-3.9831448667277376E-10</v>
      </c>
      <c r="N361">
        <f t="shared" si="99"/>
        <v>-1.2569244006831158E-15</v>
      </c>
      <c r="O361">
        <f t="shared" si="100"/>
        <v>1.9915724333638692E-2</v>
      </c>
      <c r="P361">
        <f t="shared" si="101"/>
        <v>-6311.2162266982032</v>
      </c>
      <c r="R361">
        <f t="shared" si="102"/>
        <v>6311.2162267296262</v>
      </c>
      <c r="S361">
        <f t="shared" si="103"/>
        <v>-1.5707931711869094</v>
      </c>
      <c r="T361">
        <f t="shared" si="90"/>
        <v>-1</v>
      </c>
    </row>
    <row r="362" spans="1:20" x14ac:dyDescent="0.15">
      <c r="A362" s="2">
        <f t="shared" si="91"/>
        <v>4.0000000000000002E-9</v>
      </c>
      <c r="B362" s="2">
        <f t="shared" si="92"/>
        <v>1.0000000000000001E-5</v>
      </c>
      <c r="C362" s="2">
        <f t="shared" si="93"/>
        <v>0</v>
      </c>
      <c r="D362" s="2">
        <f t="shared" si="104"/>
        <v>0</v>
      </c>
      <c r="E362" s="2">
        <f t="shared" si="105"/>
        <v>20000.000400000001</v>
      </c>
      <c r="F362" s="2">
        <f t="shared" si="106"/>
        <v>1</v>
      </c>
      <c r="H362">
        <f t="shared" si="107"/>
        <v>855619569.0305655</v>
      </c>
      <c r="I362">
        <f t="shared" si="94"/>
        <v>-2928339387.6322031</v>
      </c>
      <c r="J362">
        <f t="shared" si="95"/>
        <v>8556.1956903056562</v>
      </c>
      <c r="K362">
        <f t="shared" si="96"/>
        <v>1</v>
      </c>
      <c r="L362">
        <f t="shared" si="97"/>
        <v>17112391722859.139</v>
      </c>
      <c r="M362">
        <f t="shared" si="98"/>
        <v>-3.4149047211363119E-10</v>
      </c>
      <c r="N362">
        <f t="shared" si="99"/>
        <v>-9.9778711378862827E-16</v>
      </c>
      <c r="O362">
        <f t="shared" si="100"/>
        <v>1.7074523605681562E-2</v>
      </c>
      <c r="P362">
        <f t="shared" si="101"/>
        <v>-5843.7187284325619</v>
      </c>
      <c r="R362">
        <f t="shared" si="102"/>
        <v>5843.7187284575066</v>
      </c>
      <c r="S362">
        <f t="shared" si="103"/>
        <v>-1.5707934049356493</v>
      </c>
      <c r="T362">
        <f t="shared" si="90"/>
        <v>-1</v>
      </c>
    </row>
    <row r="363" spans="1:20" x14ac:dyDescent="0.15">
      <c r="A363" s="2">
        <f t="shared" si="91"/>
        <v>4.0000000000000002E-9</v>
      </c>
      <c r="B363" s="2">
        <f t="shared" si="92"/>
        <v>1.0000000000000001E-5</v>
      </c>
      <c r="C363" s="2">
        <f t="shared" si="93"/>
        <v>0</v>
      </c>
      <c r="D363" s="2">
        <f t="shared" si="104"/>
        <v>0</v>
      </c>
      <c r="E363" s="2">
        <f t="shared" si="105"/>
        <v>20000.000400000001</v>
      </c>
      <c r="F363" s="2">
        <f t="shared" si="106"/>
        <v>1</v>
      </c>
      <c r="H363">
        <f t="shared" si="107"/>
        <v>924069134.55301082</v>
      </c>
      <c r="I363">
        <f t="shared" si="94"/>
        <v>-3415615061.7342019</v>
      </c>
      <c r="J363">
        <f t="shared" si="95"/>
        <v>9240.6913455301092</v>
      </c>
      <c r="K363">
        <f t="shared" si="96"/>
        <v>1</v>
      </c>
      <c r="L363">
        <f t="shared" si="97"/>
        <v>18481383060687.871</v>
      </c>
      <c r="M363">
        <f t="shared" si="98"/>
        <v>-2.9277303850655612E-10</v>
      </c>
      <c r="N363">
        <f t="shared" si="99"/>
        <v>-7.9207558060083842E-16</v>
      </c>
      <c r="O363">
        <f t="shared" si="100"/>
        <v>1.4638651925327806E-2</v>
      </c>
      <c r="P363">
        <f t="shared" si="101"/>
        <v>-5410.8506744811839</v>
      </c>
      <c r="R363">
        <f t="shared" si="102"/>
        <v>5410.8506745009854</v>
      </c>
      <c r="S363">
        <f t="shared" si="103"/>
        <v>-1.5707936213696676</v>
      </c>
      <c r="T363">
        <f t="shared" si="90"/>
        <v>-1</v>
      </c>
    </row>
    <row r="364" spans="1:20" x14ac:dyDescent="0.15">
      <c r="A364" s="2">
        <f t="shared" si="91"/>
        <v>4.0000000000000002E-9</v>
      </c>
      <c r="B364" s="2">
        <f t="shared" si="92"/>
        <v>1.0000000000000001E-5</v>
      </c>
      <c r="C364" s="2">
        <f t="shared" si="93"/>
        <v>0</v>
      </c>
      <c r="D364" s="2">
        <f t="shared" si="104"/>
        <v>0</v>
      </c>
      <c r="E364" s="2">
        <f t="shared" si="105"/>
        <v>20000.000400000001</v>
      </c>
      <c r="F364" s="2">
        <f t="shared" si="106"/>
        <v>1</v>
      </c>
      <c r="H364">
        <f t="shared" si="107"/>
        <v>997994665.3172518</v>
      </c>
      <c r="I364">
        <f t="shared" si="94"/>
        <v>-3983973408.0067739</v>
      </c>
      <c r="J364">
        <f t="shared" si="95"/>
        <v>9979.9466531725193</v>
      </c>
      <c r="K364">
        <f t="shared" si="96"/>
        <v>1</v>
      </c>
      <c r="L364">
        <f t="shared" si="97"/>
        <v>19959893705542.902</v>
      </c>
      <c r="M364">
        <f t="shared" si="98"/>
        <v>-2.5100569144964149E-10</v>
      </c>
      <c r="N364">
        <f t="shared" si="99"/>
        <v>-6.2877513320637211E-16</v>
      </c>
      <c r="O364">
        <f t="shared" si="100"/>
        <v>1.2550284572482074E-2</v>
      </c>
      <c r="P364">
        <f t="shared" si="101"/>
        <v>-5010.0469208211434</v>
      </c>
      <c r="R364">
        <f t="shared" si="102"/>
        <v>5010.0469208368622</v>
      </c>
      <c r="S364">
        <f t="shared" si="103"/>
        <v>-1.5707938217715365</v>
      </c>
      <c r="T364">
        <f t="shared" si="90"/>
        <v>-1</v>
      </c>
    </row>
    <row r="365" spans="1:20" x14ac:dyDescent="0.15">
      <c r="A365" s="2">
        <f t="shared" si="91"/>
        <v>4.0000000000000002E-9</v>
      </c>
      <c r="B365" s="2">
        <f t="shared" si="92"/>
        <v>1.0000000000000001E-5</v>
      </c>
      <c r="C365" s="2">
        <f t="shared" si="93"/>
        <v>0</v>
      </c>
      <c r="D365" s="2">
        <f t="shared" si="104"/>
        <v>0</v>
      </c>
      <c r="E365" s="2">
        <f t="shared" si="105"/>
        <v>20000.000400000001</v>
      </c>
      <c r="F365" s="2">
        <f t="shared" si="106"/>
        <v>1</v>
      </c>
      <c r="H365">
        <f t="shared" si="107"/>
        <v>1077834238.5426321</v>
      </c>
      <c r="I365">
        <f t="shared" si="94"/>
        <v>-4646906583.099103</v>
      </c>
      <c r="J365">
        <f t="shared" si="95"/>
        <v>10778.342385426322</v>
      </c>
      <c r="K365">
        <f t="shared" si="96"/>
        <v>1</v>
      </c>
      <c r="L365">
        <f t="shared" si="97"/>
        <v>21556685201986.34</v>
      </c>
      <c r="M365">
        <f t="shared" si="98"/>
        <v>-2.1519692339666162E-10</v>
      </c>
      <c r="N365">
        <f t="shared" si="99"/>
        <v>-4.9914197309141661E-16</v>
      </c>
      <c r="O365">
        <f t="shared" si="100"/>
        <v>1.0759846169833082E-2</v>
      </c>
      <c r="P365">
        <f t="shared" si="101"/>
        <v>-4638.9323340978035</v>
      </c>
      <c r="R365">
        <f t="shared" si="102"/>
        <v>4638.9323341102818</v>
      </c>
      <c r="S365">
        <f t="shared" si="103"/>
        <v>-1.5707940073288222</v>
      </c>
      <c r="T365">
        <f t="shared" si="90"/>
        <v>-1</v>
      </c>
    </row>
    <row r="366" spans="1:20" x14ac:dyDescent="0.15">
      <c r="A366" s="2">
        <f t="shared" si="91"/>
        <v>4.0000000000000002E-9</v>
      </c>
      <c r="B366" s="2">
        <f t="shared" si="92"/>
        <v>1.0000000000000001E-5</v>
      </c>
      <c r="C366" s="2">
        <f t="shared" si="93"/>
        <v>0</v>
      </c>
      <c r="D366" s="2">
        <f t="shared" si="104"/>
        <v>0</v>
      </c>
      <c r="E366" s="2">
        <f t="shared" si="105"/>
        <v>20000.000400000001</v>
      </c>
      <c r="F366" s="2">
        <f t="shared" si="106"/>
        <v>1</v>
      </c>
      <c r="H366">
        <f t="shared" si="107"/>
        <v>1164060977.6260428</v>
      </c>
      <c r="I366">
        <f t="shared" si="94"/>
        <v>-5420151838.5267954</v>
      </c>
      <c r="J366">
        <f t="shared" si="95"/>
        <v>11640.609776260429</v>
      </c>
      <c r="K366">
        <f t="shared" si="96"/>
        <v>1</v>
      </c>
      <c r="L366">
        <f t="shared" si="97"/>
        <v>23281220018145.25</v>
      </c>
      <c r="M366">
        <f t="shared" si="98"/>
        <v>-1.8449667643760861E-10</v>
      </c>
      <c r="N366">
        <f t="shared" si="99"/>
        <v>-3.9623499108669235E-16</v>
      </c>
      <c r="O366">
        <f t="shared" si="100"/>
        <v>9.22483382188043E-3</v>
      </c>
      <c r="P366">
        <f t="shared" si="101"/>
        <v>-4295.3077167605206</v>
      </c>
      <c r="R366">
        <f t="shared" si="102"/>
        <v>4295.3077167704269</v>
      </c>
      <c r="S366">
        <f t="shared" si="103"/>
        <v>-1.5707941791411242</v>
      </c>
      <c r="T366">
        <f t="shared" si="90"/>
        <v>-1</v>
      </c>
    </row>
    <row r="367" spans="1:20" x14ac:dyDescent="0.15">
      <c r="A367" s="2">
        <f t="shared" si="91"/>
        <v>4.0000000000000002E-9</v>
      </c>
      <c r="B367" s="2">
        <f t="shared" si="92"/>
        <v>1.0000000000000001E-5</v>
      </c>
      <c r="C367" s="2">
        <f t="shared" si="93"/>
        <v>0</v>
      </c>
      <c r="D367" s="2">
        <f t="shared" si="104"/>
        <v>0</v>
      </c>
      <c r="E367" s="2">
        <f t="shared" si="105"/>
        <v>20000.000400000001</v>
      </c>
      <c r="F367" s="2">
        <f t="shared" si="106"/>
        <v>1</v>
      </c>
      <c r="H367">
        <f t="shared" si="107"/>
        <v>1257185855.8361263</v>
      </c>
      <c r="I367">
        <f t="shared" si="94"/>
        <v>-6322065104.457654</v>
      </c>
      <c r="J367">
        <f t="shared" si="95"/>
        <v>12571.858558361264</v>
      </c>
      <c r="K367">
        <f t="shared" si="96"/>
        <v>1</v>
      </c>
      <c r="L367">
        <f t="shared" si="97"/>
        <v>25143717619596.871</v>
      </c>
      <c r="M367">
        <f t="shared" si="98"/>
        <v>-1.5817616292672328E-10</v>
      </c>
      <c r="N367">
        <f t="shared" si="99"/>
        <v>-3.1454411094516297E-16</v>
      </c>
      <c r="O367">
        <f t="shared" si="100"/>
        <v>7.9088081463361635E-3</v>
      </c>
      <c r="P367">
        <f t="shared" si="101"/>
        <v>-3977.1367747808777</v>
      </c>
      <c r="R367">
        <f t="shared" si="102"/>
        <v>3977.1367747887411</v>
      </c>
      <c r="S367">
        <f t="shared" si="103"/>
        <v>-1.5707943382265888</v>
      </c>
      <c r="T367">
        <f t="shared" si="90"/>
        <v>-1</v>
      </c>
    </row>
    <row r="368" spans="1:20" x14ac:dyDescent="0.15">
      <c r="A368" s="2">
        <f t="shared" si="91"/>
        <v>4.0000000000000002E-9</v>
      </c>
      <c r="B368" s="2">
        <f t="shared" si="92"/>
        <v>1.0000000000000001E-5</v>
      </c>
      <c r="C368" s="2">
        <f t="shared" si="93"/>
        <v>0</v>
      </c>
      <c r="D368" s="2">
        <f t="shared" si="104"/>
        <v>0</v>
      </c>
      <c r="E368" s="2">
        <f t="shared" si="105"/>
        <v>20000.000400000001</v>
      </c>
      <c r="F368" s="2">
        <f t="shared" si="106"/>
        <v>1</v>
      </c>
      <c r="H368">
        <f t="shared" si="107"/>
        <v>1357760724.3030164</v>
      </c>
      <c r="I368">
        <f t="shared" si="94"/>
        <v>-7374056737.8394079</v>
      </c>
      <c r="J368">
        <f t="shared" si="95"/>
        <v>13577.607243030165</v>
      </c>
      <c r="K368">
        <f t="shared" si="96"/>
        <v>1</v>
      </c>
      <c r="L368">
        <f t="shared" si="97"/>
        <v>27155215029164.621</v>
      </c>
      <c r="M368">
        <f t="shared" si="98"/>
        <v>-1.3561056492353606E-10</v>
      </c>
      <c r="N368">
        <f t="shared" si="99"/>
        <v>-2.4969525649143641E-16</v>
      </c>
      <c r="O368">
        <f t="shared" si="100"/>
        <v>6.7805282461768038E-3</v>
      </c>
      <c r="P368">
        <f t="shared" si="101"/>
        <v>-3682.5340507251112</v>
      </c>
      <c r="R368">
        <f t="shared" si="102"/>
        <v>3682.5340507313535</v>
      </c>
      <c r="S368">
        <f t="shared" si="103"/>
        <v>-1.570794485527945</v>
      </c>
      <c r="T368">
        <f t="shared" si="90"/>
        <v>-1</v>
      </c>
    </row>
    <row r="369" spans="1:20" x14ac:dyDescent="0.15">
      <c r="A369" s="2">
        <f t="shared" si="91"/>
        <v>4.0000000000000002E-9</v>
      </c>
      <c r="B369" s="2">
        <f t="shared" si="92"/>
        <v>1.0000000000000001E-5</v>
      </c>
      <c r="C369" s="2">
        <f t="shared" si="93"/>
        <v>0</v>
      </c>
      <c r="D369" s="2">
        <f t="shared" si="104"/>
        <v>0</v>
      </c>
      <c r="E369" s="2">
        <f t="shared" si="105"/>
        <v>20000.000400000001</v>
      </c>
      <c r="F369" s="2">
        <f t="shared" si="106"/>
        <v>1</v>
      </c>
      <c r="H369">
        <f t="shared" si="107"/>
        <v>1466381582.2472579</v>
      </c>
      <c r="I369">
        <f t="shared" si="94"/>
        <v>-8601099779.0158882</v>
      </c>
      <c r="J369">
        <f t="shared" si="95"/>
        <v>14663.815822472581</v>
      </c>
      <c r="K369">
        <f t="shared" si="96"/>
        <v>1</v>
      </c>
      <c r="L369">
        <f t="shared" si="97"/>
        <v>29327632231497.793</v>
      </c>
      <c r="M369">
        <f t="shared" si="98"/>
        <v>-1.1626420175205903E-10</v>
      </c>
      <c r="N369">
        <f t="shared" si="99"/>
        <v>-1.9821614503279886E-16</v>
      </c>
      <c r="O369">
        <f t="shared" si="100"/>
        <v>5.8132100876029519E-3</v>
      </c>
      <c r="P369">
        <f t="shared" si="101"/>
        <v>-3409.7537506730487</v>
      </c>
      <c r="R369">
        <f t="shared" si="102"/>
        <v>3409.7537506780041</v>
      </c>
      <c r="S369">
        <f t="shared" si="103"/>
        <v>-1.5707946219180895</v>
      </c>
      <c r="T369">
        <f t="shared" si="90"/>
        <v>-1</v>
      </c>
    </row>
    <row r="370" spans="1:20" x14ac:dyDescent="0.15">
      <c r="A370" s="2">
        <f t="shared" si="91"/>
        <v>4.0000000000000002E-9</v>
      </c>
      <c r="B370" s="2">
        <f t="shared" si="92"/>
        <v>1.0000000000000001E-5</v>
      </c>
      <c r="C370" s="2">
        <f t="shared" si="93"/>
        <v>0</v>
      </c>
      <c r="D370" s="2">
        <f t="shared" si="104"/>
        <v>0</v>
      </c>
      <c r="E370" s="2">
        <f t="shared" si="105"/>
        <v>20000.000400000001</v>
      </c>
      <c r="F370" s="2">
        <f t="shared" si="106"/>
        <v>1</v>
      </c>
      <c r="H370">
        <f t="shared" si="107"/>
        <v>1583692108.8270388</v>
      </c>
      <c r="I370">
        <f t="shared" si="94"/>
        <v>-10032322782.244133</v>
      </c>
      <c r="J370">
        <f t="shared" si="95"/>
        <v>15836.921088270388</v>
      </c>
      <c r="K370">
        <f t="shared" si="96"/>
        <v>1</v>
      </c>
      <c r="L370">
        <f t="shared" si="97"/>
        <v>31673842810017.621</v>
      </c>
      <c r="M370">
        <f t="shared" si="98"/>
        <v>-9.9677813573480114E-11</v>
      </c>
      <c r="N370">
        <f t="shared" si="99"/>
        <v>-1.5735036661783089E-16</v>
      </c>
      <c r="O370">
        <f t="shared" si="100"/>
        <v>4.9838906786740063E-3</v>
      </c>
      <c r="P370">
        <f t="shared" si="101"/>
        <v>-3157.1793987726501</v>
      </c>
      <c r="R370">
        <f t="shared" si="102"/>
        <v>3157.1793987765836</v>
      </c>
      <c r="S370">
        <f t="shared" si="103"/>
        <v>-1.5707947482052604</v>
      </c>
      <c r="T370">
        <f t="shared" si="90"/>
        <v>-1</v>
      </c>
    </row>
    <row r="371" spans="1:20" x14ac:dyDescent="0.15">
      <c r="A371" s="2">
        <f t="shared" si="91"/>
        <v>4.0000000000000002E-9</v>
      </c>
      <c r="B371" s="2">
        <f t="shared" si="92"/>
        <v>1.0000000000000001E-5</v>
      </c>
      <c r="C371" s="2">
        <f t="shared" si="93"/>
        <v>0</v>
      </c>
      <c r="D371" s="2">
        <f t="shared" si="104"/>
        <v>0</v>
      </c>
      <c r="E371" s="2">
        <f t="shared" si="105"/>
        <v>20000.000400000001</v>
      </c>
      <c r="F371" s="2">
        <f t="shared" si="106"/>
        <v>1</v>
      </c>
      <c r="H371">
        <f t="shared" si="107"/>
        <v>1710387477.5332019</v>
      </c>
      <c r="I371">
        <f t="shared" si="94"/>
        <v>-11701701293.209558</v>
      </c>
      <c r="J371">
        <f t="shared" si="95"/>
        <v>17103.87477533202</v>
      </c>
      <c r="K371">
        <f t="shared" si="96"/>
        <v>1</v>
      </c>
      <c r="L371">
        <f t="shared" si="97"/>
        <v>34207750234819.031</v>
      </c>
      <c r="M371">
        <f t="shared" si="98"/>
        <v>-8.5457659099378895E-11</v>
      </c>
      <c r="N371">
        <f t="shared" si="99"/>
        <v>-1.2490979415762238E-16</v>
      </c>
      <c r="O371">
        <f t="shared" si="100"/>
        <v>4.2728829549689446E-3</v>
      </c>
      <c r="P371">
        <f t="shared" si="101"/>
        <v>-2923.3142581238631</v>
      </c>
      <c r="R371">
        <f t="shared" si="102"/>
        <v>2923.3142581269858</v>
      </c>
      <c r="S371">
        <f t="shared" si="103"/>
        <v>-1.5707948651378261</v>
      </c>
      <c r="T371">
        <f t="shared" si="90"/>
        <v>-1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75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使用マニュアル</vt:lpstr>
      <vt:lpstr>Bode02</vt:lpstr>
      <vt:lpstr>Bode03</vt:lpstr>
      <vt:lpstr>Bode04</vt:lpstr>
      <vt:lpstr>Bode03!Print_Area</vt:lpstr>
      <vt:lpstr>Bode04!Print_Area</vt:lpstr>
    </vt:vector>
  </TitlesOfParts>
  <Company>生物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上村慎治</dc:creator>
  <cp:lastModifiedBy>Kamimura</cp:lastModifiedBy>
  <cp:lastPrinted>2014-09-02T02:13:52Z</cp:lastPrinted>
  <dcterms:created xsi:type="dcterms:W3CDTF">1998-12-07T01:05:32Z</dcterms:created>
  <dcterms:modified xsi:type="dcterms:W3CDTF">2014-09-02T02:26:26Z</dcterms:modified>
</cp:coreProperties>
</file>